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atth\Downloads\"/>
    </mc:Choice>
  </mc:AlternateContent>
  <xr:revisionPtr revIDLastSave="0" documentId="13_ncr:1_{5986E41D-89C3-41DD-8A2F-782D4439281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Calendrier" sheetId="1" r:id="rId1"/>
    <sheet name="feries" sheetId="2" state="hidden" r:id="rId2"/>
  </sheets>
  <definedNames>
    <definedName name="base">feries!$E$2:$G$367</definedName>
    <definedName name="basemoins">feries!$J$1:$N$367</definedName>
    <definedName name="basen">feries!$E$1:$I$367</definedName>
    <definedName name="baseplus">feries!$O$1:$S$367</definedName>
    <definedName name="_xlnm.Print_Area" localSheetId="0">Calendrier!$B$1:$AE$48</definedName>
  </definedNames>
  <calcPr calcId="191029" iterateDelta="0.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" i="2" l="1"/>
  <c r="O2" i="2" l="1"/>
  <c r="J2" i="2"/>
  <c r="E2" i="2"/>
  <c r="O3" i="2" l="1"/>
  <c r="O4" i="2" s="1"/>
  <c r="P2" i="2"/>
  <c r="L2" i="2"/>
  <c r="M2" i="2" s="1"/>
  <c r="N2" i="2" s="1"/>
  <c r="K2" i="2"/>
  <c r="J3" i="2"/>
  <c r="F2" i="2"/>
  <c r="E3" i="2"/>
  <c r="D9" i="1"/>
  <c r="P3" i="2" l="1"/>
  <c r="D10" i="1"/>
  <c r="D11" i="1" s="1"/>
  <c r="O5" i="2"/>
  <c r="P4" i="2"/>
  <c r="L3" i="2"/>
  <c r="M3" i="2" s="1"/>
  <c r="N3" i="2" s="1"/>
  <c r="J4" i="2"/>
  <c r="K3" i="2"/>
  <c r="F3" i="2"/>
  <c r="E4" i="2"/>
  <c r="F9" i="1"/>
  <c r="B9" i="1"/>
  <c r="AB7" i="1"/>
  <c r="D12" i="1" l="1"/>
  <c r="O6" i="2"/>
  <c r="P5" i="2"/>
  <c r="L4" i="2"/>
  <c r="M4" i="2" s="1"/>
  <c r="N4" i="2" s="1"/>
  <c r="J5" i="2"/>
  <c r="K4" i="2"/>
  <c r="F4" i="2"/>
  <c r="E5" i="2"/>
  <c r="B7" i="1"/>
  <c r="B10" i="1"/>
  <c r="H9" i="1"/>
  <c r="F10" i="1"/>
  <c r="B11" i="1" l="1"/>
  <c r="F11" i="1"/>
  <c r="D13" i="1"/>
  <c r="O7" i="2"/>
  <c r="P6" i="2"/>
  <c r="L5" i="2"/>
  <c r="M5" i="2" s="1"/>
  <c r="N5" i="2" s="1"/>
  <c r="J6" i="2"/>
  <c r="K5" i="2"/>
  <c r="E6" i="2"/>
  <c r="F5" i="2"/>
  <c r="H10" i="1"/>
  <c r="J9" i="1"/>
  <c r="B12" i="1" l="1"/>
  <c r="B13" i="1" s="1"/>
  <c r="F12" i="1"/>
  <c r="F13" i="1" s="1"/>
  <c r="H11" i="1"/>
  <c r="D14" i="1"/>
  <c r="P7" i="2"/>
  <c r="O8" i="2"/>
  <c r="L6" i="2"/>
  <c r="M6" i="2" s="1"/>
  <c r="N6" i="2" s="1"/>
  <c r="K6" i="2"/>
  <c r="J7" i="2"/>
  <c r="E7" i="2"/>
  <c r="F6" i="2"/>
  <c r="J10" i="1"/>
  <c r="L9" i="1"/>
  <c r="B14" i="1" l="1"/>
  <c r="H12" i="1"/>
  <c r="H13" i="1" s="1"/>
  <c r="D15" i="1"/>
  <c r="D16" i="1" s="1"/>
  <c r="F14" i="1"/>
  <c r="J11" i="1"/>
  <c r="O9" i="2"/>
  <c r="P8" i="2"/>
  <c r="L7" i="2"/>
  <c r="M7" i="2" s="1"/>
  <c r="N7" i="2" s="1"/>
  <c r="J8" i="2"/>
  <c r="K7" i="2"/>
  <c r="E8" i="2"/>
  <c r="F7" i="2"/>
  <c r="N9" i="1"/>
  <c r="L10" i="1"/>
  <c r="H14" i="1" l="1"/>
  <c r="J12" i="1"/>
  <c r="D17" i="1"/>
  <c r="B15" i="1"/>
  <c r="L11" i="1"/>
  <c r="F15" i="1"/>
  <c r="O10" i="2"/>
  <c r="P9" i="2"/>
  <c r="L8" i="2"/>
  <c r="M8" i="2" s="1"/>
  <c r="N8" i="2" s="1"/>
  <c r="J9" i="2"/>
  <c r="K8" i="2"/>
  <c r="E9" i="2"/>
  <c r="F8" i="2"/>
  <c r="N10" i="1"/>
  <c r="P9" i="1"/>
  <c r="J13" i="1" l="1"/>
  <c r="N11" i="1"/>
  <c r="N12" i="1" s="1"/>
  <c r="L12" i="1"/>
  <c r="F16" i="1"/>
  <c r="D18" i="1"/>
  <c r="H15" i="1"/>
  <c r="B16" i="1"/>
  <c r="P10" i="2"/>
  <c r="O11" i="2"/>
  <c r="L9" i="2"/>
  <c r="M9" i="2" s="1"/>
  <c r="N9" i="2" s="1"/>
  <c r="K9" i="2"/>
  <c r="J10" i="2"/>
  <c r="E10" i="2"/>
  <c r="F9" i="2"/>
  <c r="P10" i="1"/>
  <c r="R9" i="1"/>
  <c r="B17" i="1" l="1"/>
  <c r="D19" i="1"/>
  <c r="L13" i="1"/>
  <c r="J14" i="1"/>
  <c r="P11" i="1"/>
  <c r="H16" i="1"/>
  <c r="F17" i="1"/>
  <c r="N13" i="1"/>
  <c r="O12" i="2"/>
  <c r="P11" i="2"/>
  <c r="L10" i="2"/>
  <c r="M10" i="2" s="1"/>
  <c r="N10" i="2" s="1"/>
  <c r="J11" i="2"/>
  <c r="K10" i="2"/>
  <c r="E11" i="2"/>
  <c r="F10" i="2"/>
  <c r="T9" i="1"/>
  <c r="R10" i="1"/>
  <c r="F18" i="1" l="1"/>
  <c r="P12" i="1"/>
  <c r="L14" i="1"/>
  <c r="L15" i="1" s="1"/>
  <c r="R11" i="1"/>
  <c r="B18" i="1"/>
  <c r="N14" i="1"/>
  <c r="H17" i="1"/>
  <c r="J15" i="1"/>
  <c r="D20" i="1"/>
  <c r="O13" i="2"/>
  <c r="P12" i="2"/>
  <c r="L11" i="2"/>
  <c r="M11" i="2" s="1"/>
  <c r="N11" i="2" s="1"/>
  <c r="J12" i="2"/>
  <c r="K11" i="2"/>
  <c r="E12" i="2"/>
  <c r="F11" i="2"/>
  <c r="V9" i="1"/>
  <c r="T10" i="1"/>
  <c r="T11" i="1" s="1"/>
  <c r="B19" i="1" l="1"/>
  <c r="B20" i="1" s="1"/>
  <c r="D21" i="1"/>
  <c r="H18" i="1"/>
  <c r="L16" i="1"/>
  <c r="F19" i="1"/>
  <c r="F20" i="1" s="1"/>
  <c r="T12" i="1"/>
  <c r="J16" i="1"/>
  <c r="J17" i="1" s="1"/>
  <c r="N15" i="1"/>
  <c r="R12" i="1"/>
  <c r="P13" i="1"/>
  <c r="O14" i="2"/>
  <c r="P13" i="2"/>
  <c r="L12" i="2"/>
  <c r="M12" i="2" s="1"/>
  <c r="N12" i="2" s="1"/>
  <c r="J13" i="2"/>
  <c r="K12" i="2"/>
  <c r="E13" i="2"/>
  <c r="F12" i="2"/>
  <c r="X9" i="1"/>
  <c r="V10" i="1"/>
  <c r="L17" i="1" l="1"/>
  <c r="R13" i="1"/>
  <c r="R14" i="1" s="1"/>
  <c r="J18" i="1"/>
  <c r="H19" i="1"/>
  <c r="H20" i="1" s="1"/>
  <c r="V11" i="1"/>
  <c r="F21" i="1"/>
  <c r="B21" i="1"/>
  <c r="D22" i="1"/>
  <c r="D23" i="1" s="1"/>
  <c r="P14" i="1"/>
  <c r="N16" i="1"/>
  <c r="T13" i="1"/>
  <c r="O15" i="2"/>
  <c r="P14" i="2"/>
  <c r="L13" i="2"/>
  <c r="M13" i="2" s="1"/>
  <c r="N13" i="2" s="1"/>
  <c r="J14" i="2"/>
  <c r="K13" i="2"/>
  <c r="E14" i="2"/>
  <c r="F13" i="2"/>
  <c r="X10" i="1"/>
  <c r="Z9" i="1"/>
  <c r="R15" i="1" l="1"/>
  <c r="N17" i="1"/>
  <c r="D24" i="1"/>
  <c r="F22" i="1"/>
  <c r="H21" i="1"/>
  <c r="X11" i="1"/>
  <c r="J19" i="1"/>
  <c r="L18" i="1"/>
  <c r="T14" i="1"/>
  <c r="P15" i="1"/>
  <c r="B22" i="1"/>
  <c r="V12" i="1"/>
  <c r="P15" i="2"/>
  <c r="O16" i="2"/>
  <c r="L14" i="2"/>
  <c r="M14" i="2" s="1"/>
  <c r="N14" i="2" s="1"/>
  <c r="K14" i="2"/>
  <c r="J15" i="2"/>
  <c r="E15" i="2"/>
  <c r="F14" i="2"/>
  <c r="Z10" i="1"/>
  <c r="Z11" i="1" s="1"/>
  <c r="AB9" i="1"/>
  <c r="T15" i="1" l="1"/>
  <c r="H22" i="1"/>
  <c r="D25" i="1"/>
  <c r="J20" i="1"/>
  <c r="V13" i="1"/>
  <c r="P16" i="1"/>
  <c r="P17" i="1" s="1"/>
  <c r="L19" i="1"/>
  <c r="R16" i="1"/>
  <c r="Z12" i="1"/>
  <c r="B23" i="1"/>
  <c r="X12" i="1"/>
  <c r="X13" i="1" s="1"/>
  <c r="F23" i="1"/>
  <c r="N18" i="1"/>
  <c r="N19" i="1" s="1"/>
  <c r="O17" i="2"/>
  <c r="P16" i="2"/>
  <c r="L15" i="2"/>
  <c r="M15" i="2" s="1"/>
  <c r="N15" i="2" s="1"/>
  <c r="J16" i="2"/>
  <c r="K15" i="2"/>
  <c r="E16" i="2"/>
  <c r="F15" i="2"/>
  <c r="AD9" i="1"/>
  <c r="AD10" i="1" s="1"/>
  <c r="AB10" i="1"/>
  <c r="AB11" i="1" l="1"/>
  <c r="AD11" i="1"/>
  <c r="D26" i="1"/>
  <c r="F24" i="1"/>
  <c r="R17" i="1"/>
  <c r="N20" i="1"/>
  <c r="X14" i="1"/>
  <c r="Z13" i="1"/>
  <c r="P18" i="1"/>
  <c r="T16" i="1"/>
  <c r="B24" i="1"/>
  <c r="L20" i="1"/>
  <c r="V14" i="1"/>
  <c r="J21" i="1"/>
  <c r="H23" i="1"/>
  <c r="O18" i="2"/>
  <c r="P17" i="2"/>
  <c r="L16" i="2"/>
  <c r="M16" i="2" s="1"/>
  <c r="N16" i="2" s="1"/>
  <c r="J17" i="2"/>
  <c r="K16" i="2"/>
  <c r="E17" i="2"/>
  <c r="F16" i="2"/>
  <c r="AD12" i="1" l="1"/>
  <c r="AB12" i="1"/>
  <c r="AB13" i="1" s="1"/>
  <c r="J22" i="1"/>
  <c r="V15" i="1"/>
  <c r="V16" i="1" s="1"/>
  <c r="B25" i="1"/>
  <c r="P19" i="1"/>
  <c r="X15" i="1"/>
  <c r="R18" i="1"/>
  <c r="D27" i="1"/>
  <c r="H24" i="1"/>
  <c r="L21" i="1"/>
  <c r="L22" i="1" s="1"/>
  <c r="T17" i="1"/>
  <c r="T18" i="1" s="1"/>
  <c r="Z14" i="1"/>
  <c r="N21" i="1"/>
  <c r="F25" i="1"/>
  <c r="P18" i="2"/>
  <c r="O19" i="2"/>
  <c r="L17" i="2"/>
  <c r="M17" i="2" s="1"/>
  <c r="N17" i="2" s="1"/>
  <c r="J18" i="2"/>
  <c r="K17" i="2"/>
  <c r="E18" i="2"/>
  <c r="F17" i="2"/>
  <c r="B26" i="1" l="1"/>
  <c r="AB14" i="1"/>
  <c r="AD13" i="1"/>
  <c r="F26" i="1"/>
  <c r="F27" i="1" s="1"/>
  <c r="D28" i="1"/>
  <c r="X16" i="1"/>
  <c r="J23" i="1"/>
  <c r="J24" i="1" s="1"/>
  <c r="L23" i="1"/>
  <c r="N22" i="1"/>
  <c r="T19" i="1"/>
  <c r="Z15" i="1"/>
  <c r="H25" i="1"/>
  <c r="R19" i="1"/>
  <c r="P20" i="1"/>
  <c r="V17" i="1"/>
  <c r="O20" i="2"/>
  <c r="P19" i="2"/>
  <c r="L18" i="2"/>
  <c r="M18" i="2" s="1"/>
  <c r="N18" i="2" s="1"/>
  <c r="K18" i="2"/>
  <c r="J19" i="2"/>
  <c r="E19" i="2"/>
  <c r="F18" i="2"/>
  <c r="B27" i="1" l="1"/>
  <c r="AB15" i="1"/>
  <c r="AD14" i="1"/>
  <c r="V18" i="1"/>
  <c r="T20" i="1"/>
  <c r="D29" i="1"/>
  <c r="D30" i="1" s="1"/>
  <c r="Z16" i="1"/>
  <c r="P21" i="1"/>
  <c r="H26" i="1"/>
  <c r="H27" i="1" s="1"/>
  <c r="N23" i="1"/>
  <c r="J25" i="1"/>
  <c r="X17" i="1"/>
  <c r="F28" i="1"/>
  <c r="R20" i="1"/>
  <c r="R21" i="1" s="1"/>
  <c r="L24" i="1"/>
  <c r="O21" i="2"/>
  <c r="P20" i="2"/>
  <c r="L19" i="2"/>
  <c r="M19" i="2" s="1"/>
  <c r="N19" i="2" s="1"/>
  <c r="J20" i="2"/>
  <c r="K19" i="2"/>
  <c r="E20" i="2"/>
  <c r="F19" i="2"/>
  <c r="B28" i="1" l="1"/>
  <c r="AD15" i="1"/>
  <c r="AB16" i="1"/>
  <c r="L25" i="1"/>
  <c r="J26" i="1"/>
  <c r="F29" i="1"/>
  <c r="P22" i="1"/>
  <c r="Z17" i="1"/>
  <c r="Z18" i="1" s="1"/>
  <c r="T21" i="1"/>
  <c r="R22" i="1"/>
  <c r="H28" i="1"/>
  <c r="D31" i="1"/>
  <c r="V19" i="1"/>
  <c r="X18" i="1"/>
  <c r="N24" i="1"/>
  <c r="O22" i="2"/>
  <c r="P21" i="2"/>
  <c r="L20" i="2"/>
  <c r="M20" i="2" s="1"/>
  <c r="N20" i="2" s="1"/>
  <c r="J21" i="2"/>
  <c r="K20" i="2"/>
  <c r="E21" i="2"/>
  <c r="F20" i="2"/>
  <c r="B29" i="1" l="1"/>
  <c r="B30" i="1" s="1"/>
  <c r="AB17" i="1"/>
  <c r="AD16" i="1"/>
  <c r="AD17" i="1" s="1"/>
  <c r="X19" i="1"/>
  <c r="X20" i="1" s="1"/>
  <c r="D32" i="1"/>
  <c r="Z19" i="1"/>
  <c r="F30" i="1"/>
  <c r="J27" i="1"/>
  <c r="R23" i="1"/>
  <c r="H29" i="1"/>
  <c r="L26" i="1"/>
  <c r="N25" i="1"/>
  <c r="N26" i="1" s="1"/>
  <c r="V20" i="1"/>
  <c r="T22" i="1"/>
  <c r="P23" i="1"/>
  <c r="P24" i="1" s="1"/>
  <c r="O23" i="2"/>
  <c r="P22" i="2"/>
  <c r="L21" i="2"/>
  <c r="M21" i="2" s="1"/>
  <c r="N21" i="2" s="1"/>
  <c r="K21" i="2"/>
  <c r="J22" i="2"/>
  <c r="E22" i="2"/>
  <c r="F21" i="2"/>
  <c r="AD18" i="1" l="1"/>
  <c r="AB18" i="1"/>
  <c r="P25" i="1"/>
  <c r="V21" i="1"/>
  <c r="J28" i="1"/>
  <c r="Z20" i="1"/>
  <c r="X21" i="1"/>
  <c r="B31" i="1"/>
  <c r="T23" i="1"/>
  <c r="N27" i="1"/>
  <c r="L27" i="1"/>
  <c r="R24" i="1"/>
  <c r="F31" i="1"/>
  <c r="H30" i="1"/>
  <c r="D33" i="1"/>
  <c r="P23" i="2"/>
  <c r="O24" i="2"/>
  <c r="L22" i="2"/>
  <c r="M22" i="2" s="1"/>
  <c r="N22" i="2" s="1"/>
  <c r="J23" i="2"/>
  <c r="K22" i="2"/>
  <c r="E23" i="2"/>
  <c r="F22" i="2"/>
  <c r="AB19" i="1" l="1"/>
  <c r="AB20" i="1" s="1"/>
  <c r="AD19" i="1"/>
  <c r="R25" i="1"/>
  <c r="N28" i="1"/>
  <c r="V22" i="1"/>
  <c r="V23" i="1" s="1"/>
  <c r="D34" i="1"/>
  <c r="B32" i="1"/>
  <c r="J29" i="1"/>
  <c r="F32" i="1"/>
  <c r="L28" i="1"/>
  <c r="L29" i="1" s="1"/>
  <c r="T24" i="1"/>
  <c r="T25" i="1" s="1"/>
  <c r="P26" i="1"/>
  <c r="H31" i="1"/>
  <c r="X22" i="1"/>
  <c r="Z21" i="1"/>
  <c r="O25" i="2"/>
  <c r="P24" i="2"/>
  <c r="L23" i="2"/>
  <c r="M23" i="2" s="1"/>
  <c r="N23" i="2" s="1"/>
  <c r="J24" i="2"/>
  <c r="K23" i="2"/>
  <c r="E24" i="2"/>
  <c r="F23" i="2"/>
  <c r="AD20" i="1" l="1"/>
  <c r="B33" i="1"/>
  <c r="AB21" i="1"/>
  <c r="P27" i="1"/>
  <c r="D35" i="1"/>
  <c r="L30" i="1"/>
  <c r="J30" i="1"/>
  <c r="J31" i="1" s="1"/>
  <c r="X23" i="1"/>
  <c r="N29" i="1"/>
  <c r="Z22" i="1"/>
  <c r="H32" i="1"/>
  <c r="V24" i="1"/>
  <c r="R26" i="1"/>
  <c r="T26" i="1"/>
  <c r="F33" i="1"/>
  <c r="F34" i="1" s="1"/>
  <c r="O26" i="2"/>
  <c r="P25" i="2"/>
  <c r="L24" i="2"/>
  <c r="M24" i="2" s="1"/>
  <c r="N24" i="2" s="1"/>
  <c r="J25" i="2"/>
  <c r="K24" i="2"/>
  <c r="E25" i="2"/>
  <c r="F24" i="2"/>
  <c r="B34" i="1" l="1"/>
  <c r="AB22" i="1"/>
  <c r="AD21" i="1"/>
  <c r="N30" i="1"/>
  <c r="X24" i="1"/>
  <c r="L31" i="1"/>
  <c r="V25" i="1"/>
  <c r="F35" i="1"/>
  <c r="R27" i="1"/>
  <c r="R28" i="1" s="1"/>
  <c r="Z23" i="1"/>
  <c r="P28" i="1"/>
  <c r="T27" i="1"/>
  <c r="H33" i="1"/>
  <c r="H34" i="1" s="1"/>
  <c r="D36" i="1"/>
  <c r="D37" i="1" s="1"/>
  <c r="J32" i="1"/>
  <c r="P26" i="2"/>
  <c r="O27" i="2"/>
  <c r="L25" i="2"/>
  <c r="M25" i="2" s="1"/>
  <c r="N25" i="2" s="1"/>
  <c r="K25" i="2"/>
  <c r="J26" i="2"/>
  <c r="E26" i="2"/>
  <c r="F25" i="2"/>
  <c r="B35" i="1" l="1"/>
  <c r="B36" i="1" s="1"/>
  <c r="AD22" i="1"/>
  <c r="AB23" i="1"/>
  <c r="H35" i="1"/>
  <c r="P29" i="1"/>
  <c r="L32" i="1"/>
  <c r="N31" i="1"/>
  <c r="J33" i="1"/>
  <c r="R29" i="1"/>
  <c r="D38" i="1"/>
  <c r="T28" i="1"/>
  <c r="Z24" i="1"/>
  <c r="Z25" i="1" s="1"/>
  <c r="F36" i="1"/>
  <c r="V26" i="1"/>
  <c r="X25" i="1"/>
  <c r="O28" i="2"/>
  <c r="P27" i="2"/>
  <c r="L26" i="2"/>
  <c r="M26" i="2" s="1"/>
  <c r="N26" i="2" s="1"/>
  <c r="K26" i="2"/>
  <c r="J27" i="2"/>
  <c r="E27" i="2"/>
  <c r="F26" i="2"/>
  <c r="AB24" i="1" l="1"/>
  <c r="AD23" i="1"/>
  <c r="AD24" i="1" s="1"/>
  <c r="X26" i="1"/>
  <c r="X27" i="1" s="1"/>
  <c r="F37" i="1"/>
  <c r="T29" i="1"/>
  <c r="R30" i="1"/>
  <c r="N32" i="1"/>
  <c r="N33" i="1" s="1"/>
  <c r="P30" i="1"/>
  <c r="P31" i="1" s="1"/>
  <c r="B37" i="1"/>
  <c r="J34" i="1"/>
  <c r="V27" i="1"/>
  <c r="Z26" i="1"/>
  <c r="D39" i="1"/>
  <c r="L33" i="1"/>
  <c r="H36" i="1"/>
  <c r="P28" i="2"/>
  <c r="O29" i="2"/>
  <c r="L27" i="2"/>
  <c r="M27" i="2" s="1"/>
  <c r="N27" i="2" s="1"/>
  <c r="J28" i="2"/>
  <c r="K27" i="2"/>
  <c r="E28" i="2"/>
  <c r="F27" i="2"/>
  <c r="AD25" i="1" l="1"/>
  <c r="AB25" i="1"/>
  <c r="P32" i="1"/>
  <c r="F38" i="1"/>
  <c r="G37" i="1"/>
  <c r="H37" i="1"/>
  <c r="Z27" i="1"/>
  <c r="J35" i="1"/>
  <c r="R31" i="1"/>
  <c r="B38" i="1"/>
  <c r="N34" i="1"/>
  <c r="T30" i="1"/>
  <c r="X28" i="1"/>
  <c r="L34" i="1"/>
  <c r="V28" i="1"/>
  <c r="O30" i="2"/>
  <c r="P29" i="2"/>
  <c r="L28" i="2"/>
  <c r="M28" i="2" s="1"/>
  <c r="N28" i="2" s="1"/>
  <c r="J29" i="2"/>
  <c r="K28" i="2"/>
  <c r="E29" i="2"/>
  <c r="F28" i="2"/>
  <c r="AB26" i="1" l="1"/>
  <c r="AB27" i="1" s="1"/>
  <c r="AD26" i="1"/>
  <c r="F39" i="1"/>
  <c r="G39" i="1" s="1"/>
  <c r="G38" i="1"/>
  <c r="V29" i="1"/>
  <c r="V30" i="1" s="1"/>
  <c r="X29" i="1"/>
  <c r="N35" i="1"/>
  <c r="J36" i="1"/>
  <c r="H38" i="1"/>
  <c r="P33" i="1"/>
  <c r="L35" i="1"/>
  <c r="L36" i="1" s="1"/>
  <c r="T31" i="1"/>
  <c r="T32" i="1" s="1"/>
  <c r="B39" i="1"/>
  <c r="R32" i="1"/>
  <c r="Z28" i="1"/>
  <c r="O31" i="2"/>
  <c r="P30" i="2"/>
  <c r="L29" i="2"/>
  <c r="M29" i="2" s="1"/>
  <c r="N29" i="2" s="1"/>
  <c r="J30" i="2"/>
  <c r="K29" i="2"/>
  <c r="E30" i="2"/>
  <c r="F29" i="2"/>
  <c r="AD27" i="1" l="1"/>
  <c r="AB28" i="1"/>
  <c r="Z29" i="1"/>
  <c r="L37" i="1"/>
  <c r="H39" i="1"/>
  <c r="R33" i="1"/>
  <c r="J37" i="1"/>
  <c r="J38" i="1" s="1"/>
  <c r="X30" i="1"/>
  <c r="N36" i="1"/>
  <c r="V31" i="1"/>
  <c r="T33" i="1"/>
  <c r="P34" i="1"/>
  <c r="P31" i="2"/>
  <c r="O32" i="2"/>
  <c r="L30" i="2"/>
  <c r="M30" i="2" s="1"/>
  <c r="N30" i="2" s="1"/>
  <c r="J31" i="2"/>
  <c r="K30" i="2"/>
  <c r="E31" i="2"/>
  <c r="F30" i="2"/>
  <c r="AB29" i="1" l="1"/>
  <c r="AD28" i="1"/>
  <c r="T34" i="1"/>
  <c r="N37" i="1"/>
  <c r="J39" i="1"/>
  <c r="K39" i="1" s="1"/>
  <c r="L38" i="1"/>
  <c r="P35" i="1"/>
  <c r="Z30" i="1"/>
  <c r="V32" i="1"/>
  <c r="X31" i="1"/>
  <c r="R34" i="1"/>
  <c r="R35" i="1" s="1"/>
  <c r="O33" i="2"/>
  <c r="P32" i="2"/>
  <c r="L31" i="2"/>
  <c r="M31" i="2" s="1"/>
  <c r="N31" i="2" s="1"/>
  <c r="J32" i="2"/>
  <c r="K31" i="2"/>
  <c r="E32" i="2"/>
  <c r="F31" i="2"/>
  <c r="AD29" i="1" l="1"/>
  <c r="AB30" i="1"/>
  <c r="R36" i="1"/>
  <c r="V33" i="1"/>
  <c r="L39" i="1"/>
  <c r="Z31" i="1"/>
  <c r="Z32" i="1" s="1"/>
  <c r="P36" i="1"/>
  <c r="X32" i="1"/>
  <c r="N38" i="1"/>
  <c r="T35" i="1"/>
  <c r="O34" i="2"/>
  <c r="P33" i="2"/>
  <c r="L32" i="2"/>
  <c r="M32" i="2" s="1"/>
  <c r="N32" i="2" s="1"/>
  <c r="J33" i="2"/>
  <c r="K32" i="2"/>
  <c r="E33" i="2"/>
  <c r="F32" i="2"/>
  <c r="AB31" i="1" l="1"/>
  <c r="AD30" i="1"/>
  <c r="AD31" i="1" s="1"/>
  <c r="T36" i="1"/>
  <c r="Z33" i="1"/>
  <c r="V34" i="1"/>
  <c r="R37" i="1"/>
  <c r="N39" i="1"/>
  <c r="O39" i="1" s="1"/>
  <c r="X33" i="1"/>
  <c r="X34" i="1" s="1"/>
  <c r="P37" i="1"/>
  <c r="P38" i="1" s="1"/>
  <c r="P34" i="2"/>
  <c r="O35" i="2"/>
  <c r="L33" i="2"/>
  <c r="M33" i="2" s="1"/>
  <c r="N33" i="2" s="1"/>
  <c r="K33" i="2"/>
  <c r="J34" i="2"/>
  <c r="E34" i="2"/>
  <c r="F33" i="2"/>
  <c r="AD32" i="1" l="1"/>
  <c r="AB32" i="1"/>
  <c r="P39" i="1"/>
  <c r="X35" i="1"/>
  <c r="R38" i="1"/>
  <c r="Z34" i="1"/>
  <c r="T37" i="1"/>
  <c r="V35" i="1"/>
  <c r="O36" i="2"/>
  <c r="P35" i="2"/>
  <c r="L34" i="2"/>
  <c r="M34" i="2" s="1"/>
  <c r="N34" i="2" s="1"/>
  <c r="K34" i="2"/>
  <c r="J35" i="2"/>
  <c r="E35" i="2"/>
  <c r="F34" i="2"/>
  <c r="AB33" i="1" l="1"/>
  <c r="AB34" i="1" s="1"/>
  <c r="AD33" i="1"/>
  <c r="V36" i="1"/>
  <c r="V37" i="1" s="1"/>
  <c r="T38" i="1"/>
  <c r="T39" i="1" s="1"/>
  <c r="U39" i="1" s="1"/>
  <c r="R39" i="1"/>
  <c r="Z35" i="1"/>
  <c r="X36" i="1"/>
  <c r="O37" i="2"/>
  <c r="P36" i="2"/>
  <c r="L35" i="2"/>
  <c r="M35" i="2" s="1"/>
  <c r="N35" i="2" s="1"/>
  <c r="J36" i="2"/>
  <c r="K35" i="2"/>
  <c r="E36" i="2"/>
  <c r="F35" i="2"/>
  <c r="AD34" i="1" l="1"/>
  <c r="AB35" i="1"/>
  <c r="Z36" i="1"/>
  <c r="V38" i="1"/>
  <c r="X37" i="1"/>
  <c r="O38" i="2"/>
  <c r="P37" i="2"/>
  <c r="L36" i="2"/>
  <c r="M36" i="2" s="1"/>
  <c r="N36" i="2" s="1"/>
  <c r="J37" i="2"/>
  <c r="K36" i="2"/>
  <c r="E37" i="2"/>
  <c r="F36" i="2"/>
  <c r="AB36" i="1" l="1"/>
  <c r="AD35" i="1"/>
  <c r="V39" i="1"/>
  <c r="Z37" i="1"/>
  <c r="X38" i="1"/>
  <c r="O39" i="2"/>
  <c r="P38" i="2"/>
  <c r="L37" i="2"/>
  <c r="M37" i="2" s="1"/>
  <c r="N37" i="2" s="1"/>
  <c r="J38" i="2"/>
  <c r="K37" i="2"/>
  <c r="E38" i="2"/>
  <c r="F37" i="2"/>
  <c r="AD36" i="1" l="1"/>
  <c r="AB37" i="1"/>
  <c r="X39" i="1"/>
  <c r="Y39" i="1" s="1"/>
  <c r="Z38" i="1"/>
  <c r="Z39" i="1" s="1"/>
  <c r="P39" i="2"/>
  <c r="O40" i="2"/>
  <c r="L38" i="2"/>
  <c r="M38" i="2" s="1"/>
  <c r="N38" i="2" s="1"/>
  <c r="J39" i="2"/>
  <c r="K38" i="2"/>
  <c r="E39" i="2"/>
  <c r="F38" i="2"/>
  <c r="AB38" i="1" l="1"/>
  <c r="AD37" i="1"/>
  <c r="O41" i="2"/>
  <c r="P40" i="2"/>
  <c r="L39" i="2"/>
  <c r="M39" i="2" s="1"/>
  <c r="N39" i="2" s="1"/>
  <c r="J40" i="2"/>
  <c r="K39" i="2"/>
  <c r="E40" i="2"/>
  <c r="F39" i="2"/>
  <c r="AD38" i="1" l="1"/>
  <c r="AE37" i="1"/>
  <c r="AB39" i="1"/>
  <c r="O42" i="2"/>
  <c r="P41" i="2"/>
  <c r="L40" i="2"/>
  <c r="M40" i="2" s="1"/>
  <c r="N40" i="2" s="1"/>
  <c r="J41" i="2"/>
  <c r="K40" i="2"/>
  <c r="E41" i="2"/>
  <c r="F40" i="2"/>
  <c r="AD39" i="1" l="1"/>
  <c r="AE39" i="1" s="1"/>
  <c r="AE38" i="1"/>
  <c r="P42" i="2"/>
  <c r="O43" i="2"/>
  <c r="L41" i="2"/>
  <c r="M41" i="2" s="1"/>
  <c r="N41" i="2" s="1"/>
  <c r="J42" i="2"/>
  <c r="K41" i="2"/>
  <c r="E42" i="2"/>
  <c r="F41" i="2"/>
  <c r="O44" i="2" l="1"/>
  <c r="P43" i="2"/>
  <c r="L42" i="2"/>
  <c r="M42" i="2" s="1"/>
  <c r="N42" i="2" s="1"/>
  <c r="K42" i="2"/>
  <c r="J43" i="2"/>
  <c r="E43" i="2"/>
  <c r="F42" i="2"/>
  <c r="O45" i="2" l="1"/>
  <c r="P44" i="2"/>
  <c r="L43" i="2"/>
  <c r="M43" i="2" s="1"/>
  <c r="N43" i="2" s="1"/>
  <c r="J44" i="2"/>
  <c r="K43" i="2"/>
  <c r="E44" i="2"/>
  <c r="F43" i="2"/>
  <c r="O46" i="2" l="1"/>
  <c r="P45" i="2"/>
  <c r="L44" i="2"/>
  <c r="M44" i="2" s="1"/>
  <c r="N44" i="2" s="1"/>
  <c r="J45" i="2"/>
  <c r="K44" i="2"/>
  <c r="E45" i="2"/>
  <c r="F44" i="2"/>
  <c r="O47" i="2" l="1"/>
  <c r="P46" i="2"/>
  <c r="L45" i="2"/>
  <c r="M45" i="2" s="1"/>
  <c r="N45" i="2" s="1"/>
  <c r="K45" i="2"/>
  <c r="J46" i="2"/>
  <c r="E46" i="2"/>
  <c r="F45" i="2"/>
  <c r="P47" i="2" l="1"/>
  <c r="O48" i="2"/>
  <c r="L46" i="2"/>
  <c r="M46" i="2" s="1"/>
  <c r="N46" i="2" s="1"/>
  <c r="J47" i="2"/>
  <c r="K46" i="2"/>
  <c r="E47" i="2"/>
  <c r="F46" i="2"/>
  <c r="O49" i="2" l="1"/>
  <c r="P48" i="2"/>
  <c r="L47" i="2"/>
  <c r="M47" i="2" s="1"/>
  <c r="N47" i="2" s="1"/>
  <c r="J48" i="2"/>
  <c r="K47" i="2"/>
  <c r="E48" i="2"/>
  <c r="F47" i="2"/>
  <c r="O50" i="2" l="1"/>
  <c r="P49" i="2"/>
  <c r="L48" i="2"/>
  <c r="M48" i="2" s="1"/>
  <c r="N48" i="2" s="1"/>
  <c r="J49" i="2"/>
  <c r="K48" i="2"/>
  <c r="E49" i="2"/>
  <c r="F48" i="2"/>
  <c r="P50" i="2" l="1"/>
  <c r="O51" i="2"/>
  <c r="L49" i="2"/>
  <c r="M49" i="2" s="1"/>
  <c r="N49" i="2" s="1"/>
  <c r="K49" i="2"/>
  <c r="J50" i="2"/>
  <c r="E50" i="2"/>
  <c r="F49" i="2"/>
  <c r="O52" i="2" l="1"/>
  <c r="P51" i="2"/>
  <c r="L50" i="2"/>
  <c r="M50" i="2" s="1"/>
  <c r="N50" i="2" s="1"/>
  <c r="K50" i="2"/>
  <c r="J51" i="2"/>
  <c r="E51" i="2"/>
  <c r="F50" i="2"/>
  <c r="O53" i="2" l="1"/>
  <c r="P52" i="2"/>
  <c r="L51" i="2"/>
  <c r="M51" i="2" s="1"/>
  <c r="N51" i="2" s="1"/>
  <c r="J52" i="2"/>
  <c r="K51" i="2"/>
  <c r="E52" i="2"/>
  <c r="F51" i="2"/>
  <c r="O54" i="2" l="1"/>
  <c r="P53" i="2"/>
  <c r="L52" i="2"/>
  <c r="M52" i="2" s="1"/>
  <c r="N52" i="2" s="1"/>
  <c r="J53" i="2"/>
  <c r="K52" i="2"/>
  <c r="E53" i="2"/>
  <c r="F52" i="2"/>
  <c r="O55" i="2" l="1"/>
  <c r="P54" i="2"/>
  <c r="L53" i="2"/>
  <c r="M53" i="2" s="1"/>
  <c r="N53" i="2" s="1"/>
  <c r="J54" i="2"/>
  <c r="K53" i="2"/>
  <c r="E54" i="2"/>
  <c r="F53" i="2"/>
  <c r="P55" i="2" l="1"/>
  <c r="O56" i="2"/>
  <c r="L54" i="2"/>
  <c r="M54" i="2" s="1"/>
  <c r="N54" i="2" s="1"/>
  <c r="J55" i="2"/>
  <c r="K54" i="2"/>
  <c r="E55" i="2"/>
  <c r="F54" i="2"/>
  <c r="O57" i="2" l="1"/>
  <c r="P56" i="2"/>
  <c r="L55" i="2"/>
  <c r="M55" i="2" s="1"/>
  <c r="N55" i="2" s="1"/>
  <c r="J56" i="2"/>
  <c r="K55" i="2"/>
  <c r="E56" i="2"/>
  <c r="F55" i="2"/>
  <c r="O58" i="2" l="1"/>
  <c r="P57" i="2"/>
  <c r="L56" i="2"/>
  <c r="M56" i="2" s="1"/>
  <c r="N56" i="2" s="1"/>
  <c r="J57" i="2"/>
  <c r="K56" i="2"/>
  <c r="E57" i="2"/>
  <c r="F56" i="2"/>
  <c r="P58" i="2" l="1"/>
  <c r="O59" i="2"/>
  <c r="L57" i="2"/>
  <c r="M57" i="2" s="1"/>
  <c r="N57" i="2" s="1"/>
  <c r="J58" i="2"/>
  <c r="K57" i="2"/>
  <c r="E58" i="2"/>
  <c r="F57" i="2"/>
  <c r="O60" i="2" l="1"/>
  <c r="P59" i="2"/>
  <c r="L58" i="2"/>
  <c r="M58" i="2" s="1"/>
  <c r="N58" i="2" s="1"/>
  <c r="J59" i="2"/>
  <c r="K58" i="2"/>
  <c r="E59" i="2"/>
  <c r="F58" i="2"/>
  <c r="O61" i="2" l="1"/>
  <c r="P60" i="2"/>
  <c r="L59" i="2"/>
  <c r="M59" i="2" s="1"/>
  <c r="N59" i="2" s="1"/>
  <c r="J60" i="2"/>
  <c r="K59" i="2"/>
  <c r="E60" i="2"/>
  <c r="F59" i="2"/>
  <c r="O62" i="2" l="1"/>
  <c r="P61" i="2"/>
  <c r="L60" i="2"/>
  <c r="M60" i="2" s="1"/>
  <c r="N60" i="2" s="1"/>
  <c r="J61" i="2"/>
  <c r="K60" i="2"/>
  <c r="E61" i="2"/>
  <c r="F60" i="2"/>
  <c r="O63" i="2" l="1"/>
  <c r="P62" i="2"/>
  <c r="L61" i="2"/>
  <c r="M61" i="2" s="1"/>
  <c r="N61" i="2" s="1"/>
  <c r="J62" i="2"/>
  <c r="K61" i="2"/>
  <c r="E62" i="2"/>
  <c r="F61" i="2"/>
  <c r="P63" i="2" l="1"/>
  <c r="O64" i="2"/>
  <c r="L62" i="2"/>
  <c r="M62" i="2" s="1"/>
  <c r="N62" i="2" s="1"/>
  <c r="J63" i="2"/>
  <c r="K62" i="2"/>
  <c r="E63" i="2"/>
  <c r="F62" i="2"/>
  <c r="O65" i="2" l="1"/>
  <c r="P64" i="2"/>
  <c r="L63" i="2"/>
  <c r="M63" i="2" s="1"/>
  <c r="N63" i="2" s="1"/>
  <c r="J64" i="2"/>
  <c r="K63" i="2"/>
  <c r="E64" i="2"/>
  <c r="F63" i="2"/>
  <c r="O66" i="2" l="1"/>
  <c r="P65" i="2"/>
  <c r="L64" i="2"/>
  <c r="M64" i="2" s="1"/>
  <c r="N64" i="2" s="1"/>
  <c r="J65" i="2"/>
  <c r="K64" i="2"/>
  <c r="E65" i="2"/>
  <c r="F64" i="2"/>
  <c r="P66" i="2" l="1"/>
  <c r="O67" i="2"/>
  <c r="L65" i="2"/>
  <c r="M65" i="2" s="1"/>
  <c r="N65" i="2" s="1"/>
  <c r="J66" i="2"/>
  <c r="K65" i="2"/>
  <c r="E66" i="2"/>
  <c r="F65" i="2"/>
  <c r="O68" i="2" l="1"/>
  <c r="P67" i="2"/>
  <c r="L66" i="2"/>
  <c r="M66" i="2" s="1"/>
  <c r="N66" i="2" s="1"/>
  <c r="J67" i="2"/>
  <c r="K66" i="2"/>
  <c r="E67" i="2"/>
  <c r="F66" i="2"/>
  <c r="O69" i="2" l="1"/>
  <c r="P68" i="2"/>
  <c r="L67" i="2"/>
  <c r="M67" i="2" s="1"/>
  <c r="N67" i="2" s="1"/>
  <c r="J68" i="2"/>
  <c r="K67" i="2"/>
  <c r="E68" i="2"/>
  <c r="F67" i="2"/>
  <c r="O70" i="2" l="1"/>
  <c r="P69" i="2"/>
  <c r="L68" i="2"/>
  <c r="M68" i="2" s="1"/>
  <c r="N68" i="2" s="1"/>
  <c r="J69" i="2"/>
  <c r="K68" i="2"/>
  <c r="E69" i="2"/>
  <c r="F68" i="2"/>
  <c r="O71" i="2" l="1"/>
  <c r="P70" i="2"/>
  <c r="L69" i="2"/>
  <c r="M69" i="2" s="1"/>
  <c r="N69" i="2" s="1"/>
  <c r="J70" i="2"/>
  <c r="K69" i="2"/>
  <c r="E70" i="2"/>
  <c r="F69" i="2"/>
  <c r="P71" i="2" l="1"/>
  <c r="O72" i="2"/>
  <c r="L70" i="2"/>
  <c r="M70" i="2" s="1"/>
  <c r="N70" i="2" s="1"/>
  <c r="J71" i="2"/>
  <c r="K70" i="2"/>
  <c r="E71" i="2"/>
  <c r="F70" i="2"/>
  <c r="O73" i="2" l="1"/>
  <c r="P72" i="2"/>
  <c r="L71" i="2"/>
  <c r="M71" i="2" s="1"/>
  <c r="N71" i="2" s="1"/>
  <c r="J72" i="2"/>
  <c r="K71" i="2"/>
  <c r="E72" i="2"/>
  <c r="F71" i="2"/>
  <c r="O74" i="2" l="1"/>
  <c r="P73" i="2"/>
  <c r="L72" i="2"/>
  <c r="M72" i="2" s="1"/>
  <c r="N72" i="2" s="1"/>
  <c r="J73" i="2"/>
  <c r="K72" i="2"/>
  <c r="E73" i="2"/>
  <c r="F72" i="2"/>
  <c r="P74" i="2" l="1"/>
  <c r="O75" i="2"/>
  <c r="L73" i="2"/>
  <c r="M73" i="2" s="1"/>
  <c r="N73" i="2" s="1"/>
  <c r="J74" i="2"/>
  <c r="K73" i="2"/>
  <c r="E74" i="2"/>
  <c r="F73" i="2"/>
  <c r="O76" i="2" l="1"/>
  <c r="P75" i="2"/>
  <c r="L74" i="2"/>
  <c r="M74" i="2" s="1"/>
  <c r="N74" i="2" s="1"/>
  <c r="J75" i="2"/>
  <c r="K74" i="2"/>
  <c r="E75" i="2"/>
  <c r="F74" i="2"/>
  <c r="O77" i="2" l="1"/>
  <c r="P76" i="2"/>
  <c r="L75" i="2"/>
  <c r="M75" i="2" s="1"/>
  <c r="N75" i="2" s="1"/>
  <c r="J76" i="2"/>
  <c r="K75" i="2"/>
  <c r="E76" i="2"/>
  <c r="F75" i="2"/>
  <c r="O78" i="2" l="1"/>
  <c r="P77" i="2"/>
  <c r="L76" i="2"/>
  <c r="M76" i="2" s="1"/>
  <c r="N76" i="2" s="1"/>
  <c r="J77" i="2"/>
  <c r="K76" i="2"/>
  <c r="E77" i="2"/>
  <c r="F76" i="2"/>
  <c r="O79" i="2" l="1"/>
  <c r="P78" i="2"/>
  <c r="L77" i="2"/>
  <c r="M77" i="2" s="1"/>
  <c r="N77" i="2" s="1"/>
  <c r="J78" i="2"/>
  <c r="K77" i="2"/>
  <c r="E78" i="2"/>
  <c r="F77" i="2"/>
  <c r="P79" i="2" l="1"/>
  <c r="O80" i="2"/>
  <c r="L78" i="2"/>
  <c r="M78" i="2" s="1"/>
  <c r="N78" i="2" s="1"/>
  <c r="J79" i="2"/>
  <c r="K78" i="2"/>
  <c r="E79" i="2"/>
  <c r="F78" i="2"/>
  <c r="O81" i="2" l="1"/>
  <c r="P80" i="2"/>
  <c r="L79" i="2"/>
  <c r="M79" i="2" s="1"/>
  <c r="N79" i="2" s="1"/>
  <c r="J80" i="2"/>
  <c r="K79" i="2"/>
  <c r="E80" i="2"/>
  <c r="F79" i="2"/>
  <c r="O82" i="2" l="1"/>
  <c r="P81" i="2"/>
  <c r="L80" i="2"/>
  <c r="M80" i="2" s="1"/>
  <c r="N80" i="2" s="1"/>
  <c r="J81" i="2"/>
  <c r="K80" i="2"/>
  <c r="E81" i="2"/>
  <c r="F80" i="2"/>
  <c r="P82" i="2" l="1"/>
  <c r="O83" i="2"/>
  <c r="L81" i="2"/>
  <c r="M81" i="2" s="1"/>
  <c r="N81" i="2" s="1"/>
  <c r="J82" i="2"/>
  <c r="K81" i="2"/>
  <c r="E82" i="2"/>
  <c r="F81" i="2"/>
  <c r="O84" i="2" l="1"/>
  <c r="P83" i="2"/>
  <c r="L82" i="2"/>
  <c r="M82" i="2" s="1"/>
  <c r="N82" i="2" s="1"/>
  <c r="J83" i="2"/>
  <c r="K82" i="2"/>
  <c r="E83" i="2"/>
  <c r="F82" i="2"/>
  <c r="O85" i="2" l="1"/>
  <c r="P84" i="2"/>
  <c r="L83" i="2"/>
  <c r="M83" i="2" s="1"/>
  <c r="N83" i="2" s="1"/>
  <c r="J84" i="2"/>
  <c r="K83" i="2"/>
  <c r="E84" i="2"/>
  <c r="F83" i="2"/>
  <c r="O86" i="2" l="1"/>
  <c r="P85" i="2"/>
  <c r="L84" i="2"/>
  <c r="M84" i="2" s="1"/>
  <c r="N84" i="2" s="1"/>
  <c r="J85" i="2"/>
  <c r="K84" i="2"/>
  <c r="E85" i="2"/>
  <c r="F84" i="2"/>
  <c r="O87" i="2" l="1"/>
  <c r="P86" i="2"/>
  <c r="L85" i="2"/>
  <c r="M85" i="2" s="1"/>
  <c r="N85" i="2" s="1"/>
  <c r="J86" i="2"/>
  <c r="K85" i="2"/>
  <c r="E86" i="2"/>
  <c r="F85" i="2"/>
  <c r="P87" i="2" l="1"/>
  <c r="O88" i="2"/>
  <c r="L86" i="2"/>
  <c r="M86" i="2" s="1"/>
  <c r="N86" i="2" s="1"/>
  <c r="J87" i="2"/>
  <c r="K86" i="2"/>
  <c r="E87" i="2"/>
  <c r="F86" i="2"/>
  <c r="O89" i="2" l="1"/>
  <c r="P88" i="2"/>
  <c r="L87" i="2"/>
  <c r="M87" i="2" s="1"/>
  <c r="N87" i="2" s="1"/>
  <c r="J88" i="2"/>
  <c r="K87" i="2"/>
  <c r="E88" i="2"/>
  <c r="F87" i="2"/>
  <c r="O90" i="2" l="1"/>
  <c r="P89" i="2"/>
  <c r="L88" i="2"/>
  <c r="M88" i="2" s="1"/>
  <c r="N88" i="2" s="1"/>
  <c r="J89" i="2"/>
  <c r="K88" i="2"/>
  <c r="E89" i="2"/>
  <c r="F88" i="2"/>
  <c r="P90" i="2" l="1"/>
  <c r="O91" i="2"/>
  <c r="L89" i="2"/>
  <c r="M89" i="2" s="1"/>
  <c r="N89" i="2" s="1"/>
  <c r="J90" i="2"/>
  <c r="K89" i="2"/>
  <c r="E90" i="2"/>
  <c r="F89" i="2"/>
  <c r="O92" i="2" l="1"/>
  <c r="P91" i="2"/>
  <c r="L90" i="2"/>
  <c r="M90" i="2" s="1"/>
  <c r="N90" i="2" s="1"/>
  <c r="J91" i="2"/>
  <c r="K90" i="2"/>
  <c r="E91" i="2"/>
  <c r="F90" i="2"/>
  <c r="O93" i="2" l="1"/>
  <c r="P92" i="2"/>
  <c r="L91" i="2"/>
  <c r="M91" i="2" s="1"/>
  <c r="N91" i="2" s="1"/>
  <c r="J92" i="2"/>
  <c r="K91" i="2"/>
  <c r="E92" i="2"/>
  <c r="F91" i="2"/>
  <c r="O94" i="2" l="1"/>
  <c r="P93" i="2"/>
  <c r="L92" i="2"/>
  <c r="M92" i="2" s="1"/>
  <c r="N92" i="2" s="1"/>
  <c r="J93" i="2"/>
  <c r="K92" i="2"/>
  <c r="E93" i="2"/>
  <c r="F92" i="2"/>
  <c r="O95" i="2" l="1"/>
  <c r="P94" i="2"/>
  <c r="L93" i="2"/>
  <c r="M93" i="2" s="1"/>
  <c r="N93" i="2" s="1"/>
  <c r="J94" i="2"/>
  <c r="K93" i="2"/>
  <c r="E94" i="2"/>
  <c r="F93" i="2"/>
  <c r="P95" i="2" l="1"/>
  <c r="O96" i="2"/>
  <c r="L94" i="2"/>
  <c r="M94" i="2" s="1"/>
  <c r="N94" i="2" s="1"/>
  <c r="J95" i="2"/>
  <c r="K94" i="2"/>
  <c r="E95" i="2"/>
  <c r="F94" i="2"/>
  <c r="O97" i="2" l="1"/>
  <c r="P96" i="2"/>
  <c r="L95" i="2"/>
  <c r="M95" i="2" s="1"/>
  <c r="N95" i="2" s="1"/>
  <c r="J96" i="2"/>
  <c r="K95" i="2"/>
  <c r="E96" i="2"/>
  <c r="F95" i="2"/>
  <c r="O98" i="2" l="1"/>
  <c r="P97" i="2"/>
  <c r="L96" i="2"/>
  <c r="M96" i="2" s="1"/>
  <c r="N96" i="2" s="1"/>
  <c r="J97" i="2"/>
  <c r="K96" i="2"/>
  <c r="E97" i="2"/>
  <c r="F96" i="2"/>
  <c r="P98" i="2" l="1"/>
  <c r="O99" i="2"/>
  <c r="L97" i="2"/>
  <c r="M97" i="2" s="1"/>
  <c r="N97" i="2" s="1"/>
  <c r="J98" i="2"/>
  <c r="K97" i="2"/>
  <c r="E98" i="2"/>
  <c r="F97" i="2"/>
  <c r="O100" i="2" l="1"/>
  <c r="P99" i="2"/>
  <c r="L98" i="2"/>
  <c r="M98" i="2" s="1"/>
  <c r="N98" i="2" s="1"/>
  <c r="J99" i="2"/>
  <c r="K98" i="2"/>
  <c r="E99" i="2"/>
  <c r="F98" i="2"/>
  <c r="O101" i="2" l="1"/>
  <c r="P100" i="2"/>
  <c r="L99" i="2"/>
  <c r="M99" i="2" s="1"/>
  <c r="N99" i="2" s="1"/>
  <c r="J100" i="2"/>
  <c r="K99" i="2"/>
  <c r="E100" i="2"/>
  <c r="F99" i="2"/>
  <c r="O102" i="2" l="1"/>
  <c r="P101" i="2"/>
  <c r="L100" i="2"/>
  <c r="M100" i="2" s="1"/>
  <c r="N100" i="2" s="1"/>
  <c r="J101" i="2"/>
  <c r="K100" i="2"/>
  <c r="E101" i="2"/>
  <c r="F100" i="2"/>
  <c r="O103" i="2" l="1"/>
  <c r="P102" i="2"/>
  <c r="L101" i="2"/>
  <c r="M101" i="2" s="1"/>
  <c r="N101" i="2" s="1"/>
  <c r="J102" i="2"/>
  <c r="K101" i="2"/>
  <c r="E102" i="2"/>
  <c r="F101" i="2"/>
  <c r="P103" i="2" l="1"/>
  <c r="O104" i="2"/>
  <c r="L102" i="2"/>
  <c r="M102" i="2" s="1"/>
  <c r="N102" i="2" s="1"/>
  <c r="J103" i="2"/>
  <c r="K102" i="2"/>
  <c r="E103" i="2"/>
  <c r="F102" i="2"/>
  <c r="O105" i="2" l="1"/>
  <c r="P104" i="2"/>
  <c r="L103" i="2"/>
  <c r="M103" i="2" s="1"/>
  <c r="N103" i="2" s="1"/>
  <c r="J104" i="2"/>
  <c r="K103" i="2"/>
  <c r="E104" i="2"/>
  <c r="F103" i="2"/>
  <c r="O106" i="2" l="1"/>
  <c r="P105" i="2"/>
  <c r="L104" i="2"/>
  <c r="M104" i="2" s="1"/>
  <c r="N104" i="2" s="1"/>
  <c r="J105" i="2"/>
  <c r="K104" i="2"/>
  <c r="E105" i="2"/>
  <c r="F104" i="2"/>
  <c r="P106" i="2" l="1"/>
  <c r="O107" i="2"/>
  <c r="L105" i="2"/>
  <c r="M105" i="2" s="1"/>
  <c r="N105" i="2" s="1"/>
  <c r="J106" i="2"/>
  <c r="K105" i="2"/>
  <c r="E106" i="2"/>
  <c r="F105" i="2"/>
  <c r="O108" i="2" l="1"/>
  <c r="P107" i="2"/>
  <c r="L106" i="2"/>
  <c r="M106" i="2" s="1"/>
  <c r="N106" i="2" s="1"/>
  <c r="J107" i="2"/>
  <c r="K106" i="2"/>
  <c r="E107" i="2"/>
  <c r="F106" i="2"/>
  <c r="O109" i="2" l="1"/>
  <c r="P108" i="2"/>
  <c r="L107" i="2"/>
  <c r="M107" i="2" s="1"/>
  <c r="N107" i="2" s="1"/>
  <c r="J108" i="2"/>
  <c r="K107" i="2"/>
  <c r="E108" i="2"/>
  <c r="F107" i="2"/>
  <c r="O110" i="2" l="1"/>
  <c r="P109" i="2"/>
  <c r="L108" i="2"/>
  <c r="M108" i="2" s="1"/>
  <c r="N108" i="2" s="1"/>
  <c r="J109" i="2"/>
  <c r="K108" i="2"/>
  <c r="E109" i="2"/>
  <c r="F108" i="2"/>
  <c r="O111" i="2" l="1"/>
  <c r="P110" i="2"/>
  <c r="L109" i="2"/>
  <c r="M109" i="2" s="1"/>
  <c r="N109" i="2" s="1"/>
  <c r="J110" i="2"/>
  <c r="K109" i="2"/>
  <c r="E110" i="2"/>
  <c r="F109" i="2"/>
  <c r="P111" i="2" l="1"/>
  <c r="O112" i="2"/>
  <c r="L110" i="2"/>
  <c r="M110" i="2" s="1"/>
  <c r="N110" i="2" s="1"/>
  <c r="J111" i="2"/>
  <c r="K110" i="2"/>
  <c r="E111" i="2"/>
  <c r="F110" i="2"/>
  <c r="O113" i="2" l="1"/>
  <c r="P112" i="2"/>
  <c r="L111" i="2"/>
  <c r="M111" i="2" s="1"/>
  <c r="N111" i="2" s="1"/>
  <c r="J112" i="2"/>
  <c r="K111" i="2"/>
  <c r="E112" i="2"/>
  <c r="F111" i="2"/>
  <c r="O114" i="2" l="1"/>
  <c r="P113" i="2"/>
  <c r="L112" i="2"/>
  <c r="M112" i="2" s="1"/>
  <c r="N112" i="2" s="1"/>
  <c r="J113" i="2"/>
  <c r="K112" i="2"/>
  <c r="E113" i="2"/>
  <c r="F112" i="2"/>
  <c r="P114" i="2" l="1"/>
  <c r="O115" i="2"/>
  <c r="L113" i="2"/>
  <c r="M113" i="2" s="1"/>
  <c r="N113" i="2" s="1"/>
  <c r="J114" i="2"/>
  <c r="K113" i="2"/>
  <c r="E114" i="2"/>
  <c r="F113" i="2"/>
  <c r="O116" i="2" l="1"/>
  <c r="P115" i="2"/>
  <c r="L114" i="2"/>
  <c r="M114" i="2" s="1"/>
  <c r="N114" i="2" s="1"/>
  <c r="J115" i="2"/>
  <c r="K114" i="2"/>
  <c r="E115" i="2"/>
  <c r="F114" i="2"/>
  <c r="O117" i="2" l="1"/>
  <c r="P116" i="2"/>
  <c r="L115" i="2"/>
  <c r="M115" i="2" s="1"/>
  <c r="N115" i="2" s="1"/>
  <c r="J116" i="2"/>
  <c r="K115" i="2"/>
  <c r="E116" i="2"/>
  <c r="F115" i="2"/>
  <c r="O118" i="2" l="1"/>
  <c r="P117" i="2"/>
  <c r="L116" i="2"/>
  <c r="M116" i="2" s="1"/>
  <c r="N116" i="2" s="1"/>
  <c r="J117" i="2"/>
  <c r="K116" i="2"/>
  <c r="E117" i="2"/>
  <c r="F116" i="2"/>
  <c r="O119" i="2" l="1"/>
  <c r="P118" i="2"/>
  <c r="L117" i="2"/>
  <c r="M117" i="2" s="1"/>
  <c r="N117" i="2" s="1"/>
  <c r="J118" i="2"/>
  <c r="K117" i="2"/>
  <c r="E118" i="2"/>
  <c r="F117" i="2"/>
  <c r="P119" i="2" l="1"/>
  <c r="O120" i="2"/>
  <c r="L118" i="2"/>
  <c r="M118" i="2" s="1"/>
  <c r="N118" i="2" s="1"/>
  <c r="J119" i="2"/>
  <c r="K118" i="2"/>
  <c r="E119" i="2"/>
  <c r="F118" i="2"/>
  <c r="O121" i="2" l="1"/>
  <c r="P120" i="2"/>
  <c r="L119" i="2"/>
  <c r="M119" i="2" s="1"/>
  <c r="N119" i="2" s="1"/>
  <c r="J120" i="2"/>
  <c r="K119" i="2"/>
  <c r="E120" i="2"/>
  <c r="F119" i="2"/>
  <c r="O122" i="2" l="1"/>
  <c r="P121" i="2"/>
  <c r="L120" i="2"/>
  <c r="M120" i="2" s="1"/>
  <c r="N120" i="2" s="1"/>
  <c r="J121" i="2"/>
  <c r="K120" i="2"/>
  <c r="E121" i="2"/>
  <c r="F120" i="2"/>
  <c r="P122" i="2" l="1"/>
  <c r="O123" i="2"/>
  <c r="L121" i="2"/>
  <c r="M121" i="2" s="1"/>
  <c r="N121" i="2" s="1"/>
  <c r="J122" i="2"/>
  <c r="K121" i="2"/>
  <c r="E122" i="2"/>
  <c r="F121" i="2"/>
  <c r="O124" i="2" l="1"/>
  <c r="P123" i="2"/>
  <c r="L122" i="2"/>
  <c r="M122" i="2" s="1"/>
  <c r="N122" i="2" s="1"/>
  <c r="J123" i="2"/>
  <c r="K122" i="2"/>
  <c r="E123" i="2"/>
  <c r="F122" i="2"/>
  <c r="O125" i="2" l="1"/>
  <c r="P124" i="2"/>
  <c r="L123" i="2"/>
  <c r="M123" i="2" s="1"/>
  <c r="N123" i="2" s="1"/>
  <c r="J124" i="2"/>
  <c r="K123" i="2"/>
  <c r="E124" i="2"/>
  <c r="F123" i="2"/>
  <c r="O126" i="2" l="1"/>
  <c r="P125" i="2"/>
  <c r="L124" i="2"/>
  <c r="M124" i="2" s="1"/>
  <c r="N124" i="2" s="1"/>
  <c r="J125" i="2"/>
  <c r="K124" i="2"/>
  <c r="E125" i="2"/>
  <c r="F124" i="2"/>
  <c r="O127" i="2" l="1"/>
  <c r="P126" i="2"/>
  <c r="L125" i="2"/>
  <c r="M125" i="2" s="1"/>
  <c r="N125" i="2" s="1"/>
  <c r="J126" i="2"/>
  <c r="K125" i="2"/>
  <c r="E126" i="2"/>
  <c r="F125" i="2"/>
  <c r="P127" i="2" l="1"/>
  <c r="O128" i="2"/>
  <c r="L126" i="2"/>
  <c r="M126" i="2" s="1"/>
  <c r="N126" i="2" s="1"/>
  <c r="J127" i="2"/>
  <c r="K126" i="2"/>
  <c r="E127" i="2"/>
  <c r="F126" i="2"/>
  <c r="O129" i="2" l="1"/>
  <c r="P128" i="2"/>
  <c r="L127" i="2"/>
  <c r="M127" i="2" s="1"/>
  <c r="N127" i="2" s="1"/>
  <c r="J128" i="2"/>
  <c r="K127" i="2"/>
  <c r="E128" i="2"/>
  <c r="F127" i="2"/>
  <c r="O130" i="2" l="1"/>
  <c r="P129" i="2"/>
  <c r="L128" i="2"/>
  <c r="M128" i="2" s="1"/>
  <c r="N128" i="2" s="1"/>
  <c r="J129" i="2"/>
  <c r="K128" i="2"/>
  <c r="E129" i="2"/>
  <c r="F128" i="2"/>
  <c r="P130" i="2" l="1"/>
  <c r="O131" i="2"/>
  <c r="L129" i="2"/>
  <c r="M129" i="2" s="1"/>
  <c r="N129" i="2" s="1"/>
  <c r="J130" i="2"/>
  <c r="K129" i="2"/>
  <c r="E130" i="2"/>
  <c r="F129" i="2"/>
  <c r="O132" i="2" l="1"/>
  <c r="P131" i="2"/>
  <c r="L130" i="2"/>
  <c r="M130" i="2" s="1"/>
  <c r="N130" i="2" s="1"/>
  <c r="J131" i="2"/>
  <c r="K130" i="2"/>
  <c r="E131" i="2"/>
  <c r="F130" i="2"/>
  <c r="O133" i="2" l="1"/>
  <c r="P132" i="2"/>
  <c r="L131" i="2"/>
  <c r="M131" i="2" s="1"/>
  <c r="N131" i="2" s="1"/>
  <c r="J132" i="2"/>
  <c r="K131" i="2"/>
  <c r="E132" i="2"/>
  <c r="F131" i="2"/>
  <c r="O134" i="2" l="1"/>
  <c r="P133" i="2"/>
  <c r="L132" i="2"/>
  <c r="M132" i="2" s="1"/>
  <c r="N132" i="2" s="1"/>
  <c r="J133" i="2"/>
  <c r="K132" i="2"/>
  <c r="E133" i="2"/>
  <c r="F132" i="2"/>
  <c r="O135" i="2" l="1"/>
  <c r="P134" i="2"/>
  <c r="L133" i="2"/>
  <c r="M133" i="2" s="1"/>
  <c r="N133" i="2" s="1"/>
  <c r="J134" i="2"/>
  <c r="K133" i="2"/>
  <c r="E134" i="2"/>
  <c r="F133" i="2"/>
  <c r="P135" i="2" l="1"/>
  <c r="O136" i="2"/>
  <c r="L134" i="2"/>
  <c r="M134" i="2" s="1"/>
  <c r="N134" i="2" s="1"/>
  <c r="J135" i="2"/>
  <c r="K134" i="2"/>
  <c r="E135" i="2"/>
  <c r="F134" i="2"/>
  <c r="O137" i="2" l="1"/>
  <c r="P136" i="2"/>
  <c r="L135" i="2"/>
  <c r="M135" i="2" s="1"/>
  <c r="N135" i="2" s="1"/>
  <c r="J136" i="2"/>
  <c r="K135" i="2"/>
  <c r="E136" i="2"/>
  <c r="F135" i="2"/>
  <c r="O138" i="2" l="1"/>
  <c r="P137" i="2"/>
  <c r="L136" i="2"/>
  <c r="M136" i="2" s="1"/>
  <c r="N136" i="2" s="1"/>
  <c r="J137" i="2"/>
  <c r="K136" i="2"/>
  <c r="E137" i="2"/>
  <c r="F136" i="2"/>
  <c r="P138" i="2" l="1"/>
  <c r="O139" i="2"/>
  <c r="L137" i="2"/>
  <c r="M137" i="2" s="1"/>
  <c r="N137" i="2" s="1"/>
  <c r="J138" i="2"/>
  <c r="K137" i="2"/>
  <c r="E138" i="2"/>
  <c r="F137" i="2"/>
  <c r="O140" i="2" l="1"/>
  <c r="P139" i="2"/>
  <c r="L138" i="2"/>
  <c r="M138" i="2" s="1"/>
  <c r="N138" i="2" s="1"/>
  <c r="J139" i="2"/>
  <c r="K138" i="2"/>
  <c r="E139" i="2"/>
  <c r="F138" i="2"/>
  <c r="O141" i="2" l="1"/>
  <c r="P140" i="2"/>
  <c r="L139" i="2"/>
  <c r="M139" i="2" s="1"/>
  <c r="N139" i="2" s="1"/>
  <c r="J140" i="2"/>
  <c r="K139" i="2"/>
  <c r="E140" i="2"/>
  <c r="F139" i="2"/>
  <c r="O142" i="2" l="1"/>
  <c r="P141" i="2"/>
  <c r="L140" i="2"/>
  <c r="M140" i="2" s="1"/>
  <c r="N140" i="2" s="1"/>
  <c r="J141" i="2"/>
  <c r="K140" i="2"/>
  <c r="E141" i="2"/>
  <c r="F140" i="2"/>
  <c r="O143" i="2" l="1"/>
  <c r="P142" i="2"/>
  <c r="L141" i="2"/>
  <c r="M141" i="2" s="1"/>
  <c r="N141" i="2" s="1"/>
  <c r="J142" i="2"/>
  <c r="K141" i="2"/>
  <c r="E142" i="2"/>
  <c r="F141" i="2"/>
  <c r="P143" i="2" l="1"/>
  <c r="O144" i="2"/>
  <c r="L142" i="2"/>
  <c r="M142" i="2" s="1"/>
  <c r="N142" i="2" s="1"/>
  <c r="J143" i="2"/>
  <c r="K142" i="2"/>
  <c r="E143" i="2"/>
  <c r="F142" i="2"/>
  <c r="O145" i="2" l="1"/>
  <c r="P144" i="2"/>
  <c r="L143" i="2"/>
  <c r="M143" i="2" s="1"/>
  <c r="N143" i="2" s="1"/>
  <c r="J144" i="2"/>
  <c r="K143" i="2"/>
  <c r="E144" i="2"/>
  <c r="F143" i="2"/>
  <c r="O146" i="2" l="1"/>
  <c r="P145" i="2"/>
  <c r="L144" i="2"/>
  <c r="M144" i="2" s="1"/>
  <c r="N144" i="2" s="1"/>
  <c r="J145" i="2"/>
  <c r="K144" i="2"/>
  <c r="E145" i="2"/>
  <c r="F144" i="2"/>
  <c r="O147" i="2" l="1"/>
  <c r="P146" i="2"/>
  <c r="L145" i="2"/>
  <c r="M145" i="2" s="1"/>
  <c r="N145" i="2" s="1"/>
  <c r="J146" i="2"/>
  <c r="K145" i="2"/>
  <c r="E146" i="2"/>
  <c r="F145" i="2"/>
  <c r="O148" i="2" l="1"/>
  <c r="P147" i="2"/>
  <c r="L146" i="2"/>
  <c r="M146" i="2" s="1"/>
  <c r="N146" i="2" s="1"/>
  <c r="J147" i="2"/>
  <c r="K146" i="2"/>
  <c r="E147" i="2"/>
  <c r="F146" i="2"/>
  <c r="P148" i="2" l="1"/>
  <c r="O149" i="2"/>
  <c r="L147" i="2"/>
  <c r="M147" i="2" s="1"/>
  <c r="N147" i="2" s="1"/>
  <c r="J148" i="2"/>
  <c r="K147" i="2"/>
  <c r="E148" i="2"/>
  <c r="F147" i="2"/>
  <c r="O150" i="2" l="1"/>
  <c r="P149" i="2"/>
  <c r="L148" i="2"/>
  <c r="M148" i="2" s="1"/>
  <c r="N148" i="2" s="1"/>
  <c r="J149" i="2"/>
  <c r="K148" i="2"/>
  <c r="E149" i="2"/>
  <c r="F148" i="2"/>
  <c r="O151" i="2" l="1"/>
  <c r="P150" i="2"/>
  <c r="L149" i="2"/>
  <c r="M149" i="2" s="1"/>
  <c r="N149" i="2" s="1"/>
  <c r="J150" i="2"/>
  <c r="K149" i="2"/>
  <c r="E150" i="2"/>
  <c r="F149" i="2"/>
  <c r="P151" i="2" l="1"/>
  <c r="O152" i="2"/>
  <c r="L150" i="2"/>
  <c r="M150" i="2" s="1"/>
  <c r="N150" i="2" s="1"/>
  <c r="J151" i="2"/>
  <c r="K150" i="2"/>
  <c r="E151" i="2"/>
  <c r="F150" i="2"/>
  <c r="O153" i="2" l="1"/>
  <c r="P152" i="2"/>
  <c r="L151" i="2"/>
  <c r="M151" i="2" s="1"/>
  <c r="N151" i="2" s="1"/>
  <c r="J152" i="2"/>
  <c r="K151" i="2"/>
  <c r="E152" i="2"/>
  <c r="F151" i="2"/>
  <c r="O154" i="2" l="1"/>
  <c r="P153" i="2"/>
  <c r="L152" i="2"/>
  <c r="M152" i="2" s="1"/>
  <c r="N152" i="2" s="1"/>
  <c r="J153" i="2"/>
  <c r="K152" i="2"/>
  <c r="E153" i="2"/>
  <c r="F152" i="2"/>
  <c r="O155" i="2" l="1"/>
  <c r="P154" i="2"/>
  <c r="L153" i="2"/>
  <c r="M153" i="2" s="1"/>
  <c r="N153" i="2" s="1"/>
  <c r="J154" i="2"/>
  <c r="K153" i="2"/>
  <c r="E154" i="2"/>
  <c r="F153" i="2"/>
  <c r="O156" i="2" l="1"/>
  <c r="P155" i="2"/>
  <c r="L154" i="2"/>
  <c r="M154" i="2" s="1"/>
  <c r="N154" i="2" s="1"/>
  <c r="J155" i="2"/>
  <c r="K154" i="2"/>
  <c r="E155" i="2"/>
  <c r="F154" i="2"/>
  <c r="P156" i="2" l="1"/>
  <c r="O157" i="2"/>
  <c r="L155" i="2"/>
  <c r="M155" i="2" s="1"/>
  <c r="N155" i="2" s="1"/>
  <c r="J156" i="2"/>
  <c r="K155" i="2"/>
  <c r="E156" i="2"/>
  <c r="F155" i="2"/>
  <c r="O158" i="2" l="1"/>
  <c r="P157" i="2"/>
  <c r="L156" i="2"/>
  <c r="M156" i="2" s="1"/>
  <c r="N156" i="2" s="1"/>
  <c r="J157" i="2"/>
  <c r="K156" i="2"/>
  <c r="E157" i="2"/>
  <c r="F156" i="2"/>
  <c r="O159" i="2" l="1"/>
  <c r="P158" i="2"/>
  <c r="L157" i="2"/>
  <c r="M157" i="2" s="1"/>
  <c r="N157" i="2" s="1"/>
  <c r="J158" i="2"/>
  <c r="K157" i="2"/>
  <c r="E158" i="2"/>
  <c r="F157" i="2"/>
  <c r="P159" i="2" l="1"/>
  <c r="O160" i="2"/>
  <c r="L158" i="2"/>
  <c r="M158" i="2" s="1"/>
  <c r="N158" i="2" s="1"/>
  <c r="J159" i="2"/>
  <c r="K158" i="2"/>
  <c r="E159" i="2"/>
  <c r="F158" i="2"/>
  <c r="O161" i="2" l="1"/>
  <c r="P160" i="2"/>
  <c r="L159" i="2"/>
  <c r="M159" i="2" s="1"/>
  <c r="N159" i="2" s="1"/>
  <c r="J160" i="2"/>
  <c r="K159" i="2"/>
  <c r="E160" i="2"/>
  <c r="F159" i="2"/>
  <c r="O162" i="2" l="1"/>
  <c r="P161" i="2"/>
  <c r="L160" i="2"/>
  <c r="M160" i="2" s="1"/>
  <c r="N160" i="2" s="1"/>
  <c r="J161" i="2"/>
  <c r="K160" i="2"/>
  <c r="E161" i="2"/>
  <c r="F160" i="2"/>
  <c r="O163" i="2" l="1"/>
  <c r="P162" i="2"/>
  <c r="L161" i="2"/>
  <c r="M161" i="2" s="1"/>
  <c r="N161" i="2" s="1"/>
  <c r="J162" i="2"/>
  <c r="K161" i="2"/>
  <c r="E162" i="2"/>
  <c r="F161" i="2"/>
  <c r="O164" i="2" l="1"/>
  <c r="P163" i="2"/>
  <c r="L162" i="2"/>
  <c r="M162" i="2" s="1"/>
  <c r="N162" i="2" s="1"/>
  <c r="J163" i="2"/>
  <c r="K162" i="2"/>
  <c r="E163" i="2"/>
  <c r="F162" i="2"/>
  <c r="P164" i="2" l="1"/>
  <c r="O165" i="2"/>
  <c r="L163" i="2"/>
  <c r="M163" i="2" s="1"/>
  <c r="N163" i="2" s="1"/>
  <c r="J164" i="2"/>
  <c r="K163" i="2"/>
  <c r="E164" i="2"/>
  <c r="F163" i="2"/>
  <c r="O166" i="2" l="1"/>
  <c r="P165" i="2"/>
  <c r="L164" i="2"/>
  <c r="M164" i="2" s="1"/>
  <c r="N164" i="2" s="1"/>
  <c r="J165" i="2"/>
  <c r="K164" i="2"/>
  <c r="E165" i="2"/>
  <c r="F164" i="2"/>
  <c r="O167" i="2" l="1"/>
  <c r="P166" i="2"/>
  <c r="L165" i="2"/>
  <c r="M165" i="2" s="1"/>
  <c r="N165" i="2" s="1"/>
  <c r="J166" i="2"/>
  <c r="K165" i="2"/>
  <c r="E166" i="2"/>
  <c r="F165" i="2"/>
  <c r="P167" i="2" l="1"/>
  <c r="O168" i="2"/>
  <c r="L166" i="2"/>
  <c r="M166" i="2" s="1"/>
  <c r="N166" i="2" s="1"/>
  <c r="J167" i="2"/>
  <c r="K166" i="2"/>
  <c r="E167" i="2"/>
  <c r="F166" i="2"/>
  <c r="O169" i="2" l="1"/>
  <c r="P168" i="2"/>
  <c r="L167" i="2"/>
  <c r="M167" i="2" s="1"/>
  <c r="N167" i="2" s="1"/>
  <c r="J168" i="2"/>
  <c r="K167" i="2"/>
  <c r="E168" i="2"/>
  <c r="F167" i="2"/>
  <c r="O170" i="2" l="1"/>
  <c r="P169" i="2"/>
  <c r="L168" i="2"/>
  <c r="M168" i="2" s="1"/>
  <c r="N168" i="2" s="1"/>
  <c r="J169" i="2"/>
  <c r="K168" i="2"/>
  <c r="E169" i="2"/>
  <c r="F168" i="2"/>
  <c r="O171" i="2" l="1"/>
  <c r="P170" i="2"/>
  <c r="L169" i="2"/>
  <c r="M169" i="2" s="1"/>
  <c r="N169" i="2" s="1"/>
  <c r="J170" i="2"/>
  <c r="K169" i="2"/>
  <c r="E170" i="2"/>
  <c r="F169" i="2"/>
  <c r="O172" i="2" l="1"/>
  <c r="P171" i="2"/>
  <c r="L170" i="2"/>
  <c r="M170" i="2" s="1"/>
  <c r="N170" i="2" s="1"/>
  <c r="J171" i="2"/>
  <c r="K170" i="2"/>
  <c r="E171" i="2"/>
  <c r="F170" i="2"/>
  <c r="P172" i="2" l="1"/>
  <c r="O173" i="2"/>
  <c r="L171" i="2"/>
  <c r="M171" i="2" s="1"/>
  <c r="N171" i="2" s="1"/>
  <c r="J172" i="2"/>
  <c r="K171" i="2"/>
  <c r="E172" i="2"/>
  <c r="F171" i="2"/>
  <c r="O174" i="2" l="1"/>
  <c r="P173" i="2"/>
  <c r="L172" i="2"/>
  <c r="M172" i="2" s="1"/>
  <c r="N172" i="2" s="1"/>
  <c r="J173" i="2"/>
  <c r="K172" i="2"/>
  <c r="E173" i="2"/>
  <c r="F172" i="2"/>
  <c r="O175" i="2" l="1"/>
  <c r="P174" i="2"/>
  <c r="L173" i="2"/>
  <c r="M173" i="2" s="1"/>
  <c r="N173" i="2" s="1"/>
  <c r="J174" i="2"/>
  <c r="K173" i="2"/>
  <c r="E174" i="2"/>
  <c r="F173" i="2"/>
  <c r="P175" i="2" l="1"/>
  <c r="O176" i="2"/>
  <c r="L174" i="2"/>
  <c r="M174" i="2" s="1"/>
  <c r="N174" i="2" s="1"/>
  <c r="J175" i="2"/>
  <c r="K174" i="2"/>
  <c r="E175" i="2"/>
  <c r="F174" i="2"/>
  <c r="O177" i="2" l="1"/>
  <c r="P176" i="2"/>
  <c r="L175" i="2"/>
  <c r="M175" i="2" s="1"/>
  <c r="N175" i="2" s="1"/>
  <c r="J176" i="2"/>
  <c r="K175" i="2"/>
  <c r="E176" i="2"/>
  <c r="F175" i="2"/>
  <c r="O178" i="2" l="1"/>
  <c r="P177" i="2"/>
  <c r="L176" i="2"/>
  <c r="M176" i="2" s="1"/>
  <c r="N176" i="2" s="1"/>
  <c r="J177" i="2"/>
  <c r="K176" i="2"/>
  <c r="E177" i="2"/>
  <c r="F176" i="2"/>
  <c r="O179" i="2" l="1"/>
  <c r="P178" i="2"/>
  <c r="L177" i="2"/>
  <c r="M177" i="2" s="1"/>
  <c r="N177" i="2" s="1"/>
  <c r="J178" i="2"/>
  <c r="K177" i="2"/>
  <c r="E178" i="2"/>
  <c r="F177" i="2"/>
  <c r="O180" i="2" l="1"/>
  <c r="P179" i="2"/>
  <c r="L178" i="2"/>
  <c r="M178" i="2" s="1"/>
  <c r="N178" i="2" s="1"/>
  <c r="J179" i="2"/>
  <c r="K178" i="2"/>
  <c r="E179" i="2"/>
  <c r="F178" i="2"/>
  <c r="P180" i="2" l="1"/>
  <c r="O181" i="2"/>
  <c r="L179" i="2"/>
  <c r="M179" i="2" s="1"/>
  <c r="N179" i="2" s="1"/>
  <c r="J180" i="2"/>
  <c r="K179" i="2"/>
  <c r="E180" i="2"/>
  <c r="F179" i="2"/>
  <c r="O182" i="2" l="1"/>
  <c r="P181" i="2"/>
  <c r="L180" i="2"/>
  <c r="M180" i="2" s="1"/>
  <c r="N180" i="2" s="1"/>
  <c r="J181" i="2"/>
  <c r="K180" i="2"/>
  <c r="E181" i="2"/>
  <c r="F180" i="2"/>
  <c r="O183" i="2" l="1"/>
  <c r="P182" i="2"/>
  <c r="L181" i="2"/>
  <c r="M181" i="2" s="1"/>
  <c r="N181" i="2" s="1"/>
  <c r="J182" i="2"/>
  <c r="K181" i="2"/>
  <c r="E182" i="2"/>
  <c r="F181" i="2"/>
  <c r="P183" i="2" l="1"/>
  <c r="O184" i="2"/>
  <c r="L182" i="2"/>
  <c r="M182" i="2" s="1"/>
  <c r="N182" i="2" s="1"/>
  <c r="J183" i="2"/>
  <c r="K182" i="2"/>
  <c r="E183" i="2"/>
  <c r="F182" i="2"/>
  <c r="O185" i="2" l="1"/>
  <c r="P184" i="2"/>
  <c r="L183" i="2"/>
  <c r="M183" i="2" s="1"/>
  <c r="N183" i="2" s="1"/>
  <c r="J184" i="2"/>
  <c r="K183" i="2"/>
  <c r="E184" i="2"/>
  <c r="F183" i="2"/>
  <c r="O186" i="2" l="1"/>
  <c r="P185" i="2"/>
  <c r="L184" i="2"/>
  <c r="M184" i="2" s="1"/>
  <c r="N184" i="2" s="1"/>
  <c r="J185" i="2"/>
  <c r="K184" i="2"/>
  <c r="E185" i="2"/>
  <c r="F184" i="2"/>
  <c r="O187" i="2" l="1"/>
  <c r="P186" i="2"/>
  <c r="L185" i="2"/>
  <c r="M185" i="2" s="1"/>
  <c r="N185" i="2" s="1"/>
  <c r="J186" i="2"/>
  <c r="K185" i="2"/>
  <c r="E186" i="2"/>
  <c r="F185" i="2"/>
  <c r="O188" i="2" l="1"/>
  <c r="P187" i="2"/>
  <c r="L186" i="2"/>
  <c r="M186" i="2" s="1"/>
  <c r="N186" i="2" s="1"/>
  <c r="J187" i="2"/>
  <c r="K186" i="2"/>
  <c r="E187" i="2"/>
  <c r="F186" i="2"/>
  <c r="P188" i="2" l="1"/>
  <c r="O189" i="2"/>
  <c r="L187" i="2"/>
  <c r="M187" i="2" s="1"/>
  <c r="N187" i="2" s="1"/>
  <c r="J188" i="2"/>
  <c r="K187" i="2"/>
  <c r="E188" i="2"/>
  <c r="F187" i="2"/>
  <c r="O190" i="2" l="1"/>
  <c r="P189" i="2"/>
  <c r="L188" i="2"/>
  <c r="M188" i="2" s="1"/>
  <c r="N188" i="2" s="1"/>
  <c r="J189" i="2"/>
  <c r="K188" i="2"/>
  <c r="E189" i="2"/>
  <c r="F188" i="2"/>
  <c r="O191" i="2" l="1"/>
  <c r="P190" i="2"/>
  <c r="L189" i="2"/>
  <c r="M189" i="2" s="1"/>
  <c r="N189" i="2" s="1"/>
  <c r="J190" i="2"/>
  <c r="K189" i="2"/>
  <c r="E190" i="2"/>
  <c r="F189" i="2"/>
  <c r="P191" i="2" l="1"/>
  <c r="O192" i="2"/>
  <c r="L190" i="2"/>
  <c r="M190" i="2" s="1"/>
  <c r="N190" i="2" s="1"/>
  <c r="J191" i="2"/>
  <c r="K190" i="2"/>
  <c r="E191" i="2"/>
  <c r="F190" i="2"/>
  <c r="O193" i="2" l="1"/>
  <c r="P192" i="2"/>
  <c r="L191" i="2"/>
  <c r="M191" i="2" s="1"/>
  <c r="N191" i="2" s="1"/>
  <c r="J192" i="2"/>
  <c r="K191" i="2"/>
  <c r="E192" i="2"/>
  <c r="F191" i="2"/>
  <c r="O194" i="2" l="1"/>
  <c r="P193" i="2"/>
  <c r="L192" i="2"/>
  <c r="M192" i="2" s="1"/>
  <c r="N192" i="2" s="1"/>
  <c r="J193" i="2"/>
  <c r="K192" i="2"/>
  <c r="E193" i="2"/>
  <c r="F192" i="2"/>
  <c r="O195" i="2" l="1"/>
  <c r="P194" i="2"/>
  <c r="L193" i="2"/>
  <c r="M193" i="2" s="1"/>
  <c r="N193" i="2" s="1"/>
  <c r="J194" i="2"/>
  <c r="K193" i="2"/>
  <c r="E194" i="2"/>
  <c r="F193" i="2"/>
  <c r="O196" i="2" l="1"/>
  <c r="P195" i="2"/>
  <c r="L194" i="2"/>
  <c r="M194" i="2" s="1"/>
  <c r="N194" i="2" s="1"/>
  <c r="J195" i="2"/>
  <c r="K194" i="2"/>
  <c r="E195" i="2"/>
  <c r="F194" i="2"/>
  <c r="P196" i="2" l="1"/>
  <c r="O197" i="2"/>
  <c r="L195" i="2"/>
  <c r="M195" i="2" s="1"/>
  <c r="N195" i="2" s="1"/>
  <c r="J196" i="2"/>
  <c r="K195" i="2"/>
  <c r="E196" i="2"/>
  <c r="F195" i="2"/>
  <c r="O198" i="2" l="1"/>
  <c r="P197" i="2"/>
  <c r="L196" i="2"/>
  <c r="M196" i="2" s="1"/>
  <c r="N196" i="2" s="1"/>
  <c r="J197" i="2"/>
  <c r="K196" i="2"/>
  <c r="E197" i="2"/>
  <c r="F196" i="2"/>
  <c r="O199" i="2" l="1"/>
  <c r="P198" i="2"/>
  <c r="L197" i="2"/>
  <c r="M197" i="2" s="1"/>
  <c r="N197" i="2" s="1"/>
  <c r="J198" i="2"/>
  <c r="K197" i="2"/>
  <c r="E198" i="2"/>
  <c r="F197" i="2"/>
  <c r="P199" i="2" l="1"/>
  <c r="O200" i="2"/>
  <c r="L198" i="2"/>
  <c r="M198" i="2" s="1"/>
  <c r="N198" i="2" s="1"/>
  <c r="J199" i="2"/>
  <c r="K198" i="2"/>
  <c r="E199" i="2"/>
  <c r="F198" i="2"/>
  <c r="O201" i="2" l="1"/>
  <c r="P200" i="2"/>
  <c r="L199" i="2"/>
  <c r="M199" i="2" s="1"/>
  <c r="N199" i="2" s="1"/>
  <c r="J200" i="2"/>
  <c r="K199" i="2"/>
  <c r="E200" i="2"/>
  <c r="F199" i="2"/>
  <c r="O202" i="2" l="1"/>
  <c r="P201" i="2"/>
  <c r="L200" i="2"/>
  <c r="M200" i="2" s="1"/>
  <c r="N200" i="2" s="1"/>
  <c r="J201" i="2"/>
  <c r="K200" i="2"/>
  <c r="E201" i="2"/>
  <c r="F200" i="2"/>
  <c r="O203" i="2" l="1"/>
  <c r="P202" i="2"/>
  <c r="L201" i="2"/>
  <c r="M201" i="2" s="1"/>
  <c r="N201" i="2" s="1"/>
  <c r="J202" i="2"/>
  <c r="K201" i="2"/>
  <c r="E202" i="2"/>
  <c r="F201" i="2"/>
  <c r="O204" i="2" l="1"/>
  <c r="P203" i="2"/>
  <c r="L202" i="2"/>
  <c r="M202" i="2" s="1"/>
  <c r="N202" i="2" s="1"/>
  <c r="J203" i="2"/>
  <c r="K202" i="2"/>
  <c r="E203" i="2"/>
  <c r="F202" i="2"/>
  <c r="P204" i="2" l="1"/>
  <c r="O205" i="2"/>
  <c r="L203" i="2"/>
  <c r="M203" i="2" s="1"/>
  <c r="N203" i="2" s="1"/>
  <c r="J204" i="2"/>
  <c r="K203" i="2"/>
  <c r="E204" i="2"/>
  <c r="F203" i="2"/>
  <c r="O206" i="2" l="1"/>
  <c r="P205" i="2"/>
  <c r="L204" i="2"/>
  <c r="M204" i="2" s="1"/>
  <c r="N204" i="2" s="1"/>
  <c r="J205" i="2"/>
  <c r="K204" i="2"/>
  <c r="E205" i="2"/>
  <c r="F204" i="2"/>
  <c r="P206" i="2" l="1"/>
  <c r="O207" i="2"/>
  <c r="L205" i="2"/>
  <c r="M205" i="2" s="1"/>
  <c r="N205" i="2" s="1"/>
  <c r="J206" i="2"/>
  <c r="K205" i="2"/>
  <c r="E206" i="2"/>
  <c r="F205" i="2"/>
  <c r="P207" i="2" l="1"/>
  <c r="O208" i="2"/>
  <c r="L206" i="2"/>
  <c r="M206" i="2" s="1"/>
  <c r="N206" i="2" s="1"/>
  <c r="J207" i="2"/>
  <c r="K206" i="2"/>
  <c r="E207" i="2"/>
  <c r="F206" i="2"/>
  <c r="P208" i="2" l="1"/>
  <c r="O209" i="2"/>
  <c r="L207" i="2"/>
  <c r="M207" i="2" s="1"/>
  <c r="N207" i="2" s="1"/>
  <c r="J208" i="2"/>
  <c r="K207" i="2"/>
  <c r="E208" i="2"/>
  <c r="F207" i="2"/>
  <c r="O210" i="2" l="1"/>
  <c r="P209" i="2"/>
  <c r="L208" i="2"/>
  <c r="M208" i="2" s="1"/>
  <c r="N208" i="2" s="1"/>
  <c r="J209" i="2"/>
  <c r="K208" i="2"/>
  <c r="E209" i="2"/>
  <c r="F208" i="2"/>
  <c r="P210" i="2" l="1"/>
  <c r="O211" i="2"/>
  <c r="L209" i="2"/>
  <c r="M209" i="2" s="1"/>
  <c r="N209" i="2" s="1"/>
  <c r="J210" i="2"/>
  <c r="K209" i="2"/>
  <c r="E210" i="2"/>
  <c r="F209" i="2"/>
  <c r="O212" i="2" l="1"/>
  <c r="P211" i="2"/>
  <c r="L210" i="2"/>
  <c r="M210" i="2" s="1"/>
  <c r="N210" i="2" s="1"/>
  <c r="J211" i="2"/>
  <c r="K210" i="2"/>
  <c r="E211" i="2"/>
  <c r="F210" i="2"/>
  <c r="P212" i="2" l="1"/>
  <c r="O213" i="2"/>
  <c r="L211" i="2"/>
  <c r="M211" i="2" s="1"/>
  <c r="N211" i="2" s="1"/>
  <c r="J212" i="2"/>
  <c r="K211" i="2"/>
  <c r="E212" i="2"/>
  <c r="F211" i="2"/>
  <c r="O214" i="2" l="1"/>
  <c r="P213" i="2"/>
  <c r="L212" i="2"/>
  <c r="M212" i="2" s="1"/>
  <c r="N212" i="2" s="1"/>
  <c r="J213" i="2"/>
  <c r="K212" i="2"/>
  <c r="E213" i="2"/>
  <c r="F212" i="2"/>
  <c r="O215" i="2" l="1"/>
  <c r="P214" i="2"/>
  <c r="L213" i="2"/>
  <c r="M213" i="2" s="1"/>
  <c r="N213" i="2" s="1"/>
  <c r="J214" i="2"/>
  <c r="K213" i="2"/>
  <c r="E214" i="2"/>
  <c r="F213" i="2"/>
  <c r="O216" i="2" l="1"/>
  <c r="P215" i="2"/>
  <c r="L214" i="2"/>
  <c r="M214" i="2" s="1"/>
  <c r="N214" i="2" s="1"/>
  <c r="J215" i="2"/>
  <c r="K214" i="2"/>
  <c r="E215" i="2"/>
  <c r="F214" i="2"/>
  <c r="O217" i="2" l="1"/>
  <c r="P216" i="2"/>
  <c r="L215" i="2"/>
  <c r="M215" i="2" s="1"/>
  <c r="N215" i="2" s="1"/>
  <c r="J216" i="2"/>
  <c r="K215" i="2"/>
  <c r="E216" i="2"/>
  <c r="F215" i="2"/>
  <c r="O218" i="2" l="1"/>
  <c r="P217" i="2"/>
  <c r="L216" i="2"/>
  <c r="M216" i="2" s="1"/>
  <c r="N216" i="2" s="1"/>
  <c r="J217" i="2"/>
  <c r="K216" i="2"/>
  <c r="E217" i="2"/>
  <c r="F216" i="2"/>
  <c r="P218" i="2" l="1"/>
  <c r="O219" i="2"/>
  <c r="L217" i="2"/>
  <c r="M217" i="2" s="1"/>
  <c r="N217" i="2" s="1"/>
  <c r="J218" i="2"/>
  <c r="K217" i="2"/>
  <c r="E218" i="2"/>
  <c r="F217" i="2"/>
  <c r="P219" i="2" l="1"/>
  <c r="O220" i="2"/>
  <c r="L218" i="2"/>
  <c r="M218" i="2" s="1"/>
  <c r="N218" i="2" s="1"/>
  <c r="J219" i="2"/>
  <c r="K218" i="2"/>
  <c r="E219" i="2"/>
  <c r="F218" i="2"/>
  <c r="P220" i="2" l="1"/>
  <c r="O221" i="2"/>
  <c r="L219" i="2"/>
  <c r="M219" i="2" s="1"/>
  <c r="N219" i="2" s="1"/>
  <c r="J220" i="2"/>
  <c r="K219" i="2"/>
  <c r="E220" i="2"/>
  <c r="F219" i="2"/>
  <c r="O222" i="2" l="1"/>
  <c r="P221" i="2"/>
  <c r="L220" i="2"/>
  <c r="M220" i="2" s="1"/>
  <c r="N220" i="2" s="1"/>
  <c r="J221" i="2"/>
  <c r="K220" i="2"/>
  <c r="E221" i="2"/>
  <c r="F220" i="2"/>
  <c r="P222" i="2" l="1"/>
  <c r="O223" i="2"/>
  <c r="L221" i="2"/>
  <c r="M221" i="2" s="1"/>
  <c r="N221" i="2" s="1"/>
  <c r="J222" i="2"/>
  <c r="K221" i="2"/>
  <c r="E222" i="2"/>
  <c r="F221" i="2"/>
  <c r="P223" i="2" l="1"/>
  <c r="O224" i="2"/>
  <c r="L222" i="2"/>
  <c r="M222" i="2" s="1"/>
  <c r="N222" i="2" s="1"/>
  <c r="J223" i="2"/>
  <c r="K222" i="2"/>
  <c r="E223" i="2"/>
  <c r="F222" i="2"/>
  <c r="P224" i="2" l="1"/>
  <c r="O225" i="2"/>
  <c r="L223" i="2"/>
  <c r="M223" i="2" s="1"/>
  <c r="N223" i="2" s="1"/>
  <c r="J224" i="2"/>
  <c r="K223" i="2"/>
  <c r="E224" i="2"/>
  <c r="F223" i="2"/>
  <c r="O226" i="2" l="1"/>
  <c r="P225" i="2"/>
  <c r="L224" i="2"/>
  <c r="M224" i="2" s="1"/>
  <c r="N224" i="2" s="1"/>
  <c r="J225" i="2"/>
  <c r="K224" i="2"/>
  <c r="E225" i="2"/>
  <c r="F224" i="2"/>
  <c r="P226" i="2" l="1"/>
  <c r="O227" i="2"/>
  <c r="L225" i="2"/>
  <c r="M225" i="2" s="1"/>
  <c r="N225" i="2" s="1"/>
  <c r="J226" i="2"/>
  <c r="K225" i="2"/>
  <c r="E226" i="2"/>
  <c r="F225" i="2"/>
  <c r="P227" i="2" l="1"/>
  <c r="O228" i="2"/>
  <c r="L226" i="2"/>
  <c r="M226" i="2" s="1"/>
  <c r="N226" i="2" s="1"/>
  <c r="J227" i="2"/>
  <c r="K226" i="2"/>
  <c r="E227" i="2"/>
  <c r="F226" i="2"/>
  <c r="P228" i="2" l="1"/>
  <c r="O229" i="2"/>
  <c r="L227" i="2"/>
  <c r="M227" i="2" s="1"/>
  <c r="N227" i="2" s="1"/>
  <c r="J228" i="2"/>
  <c r="K227" i="2"/>
  <c r="E228" i="2"/>
  <c r="F227" i="2"/>
  <c r="O230" i="2" l="1"/>
  <c r="P229" i="2"/>
  <c r="L228" i="2"/>
  <c r="M228" i="2" s="1"/>
  <c r="N228" i="2" s="1"/>
  <c r="J229" i="2"/>
  <c r="K228" i="2"/>
  <c r="E229" i="2"/>
  <c r="F228" i="2"/>
  <c r="O231" i="2" l="1"/>
  <c r="P230" i="2"/>
  <c r="L229" i="2"/>
  <c r="M229" i="2" s="1"/>
  <c r="N229" i="2" s="1"/>
  <c r="J230" i="2"/>
  <c r="K229" i="2"/>
  <c r="E230" i="2"/>
  <c r="F229" i="2"/>
  <c r="O232" i="2" l="1"/>
  <c r="P231" i="2"/>
  <c r="L230" i="2"/>
  <c r="M230" i="2" s="1"/>
  <c r="N230" i="2" s="1"/>
  <c r="J231" i="2"/>
  <c r="K230" i="2"/>
  <c r="E231" i="2"/>
  <c r="F230" i="2"/>
  <c r="O233" i="2" l="1"/>
  <c r="P232" i="2"/>
  <c r="L231" i="2"/>
  <c r="M231" i="2" s="1"/>
  <c r="N231" i="2" s="1"/>
  <c r="J232" i="2"/>
  <c r="K231" i="2"/>
  <c r="E232" i="2"/>
  <c r="F231" i="2"/>
  <c r="O234" i="2" l="1"/>
  <c r="P233" i="2"/>
  <c r="L232" i="2"/>
  <c r="M232" i="2" s="1"/>
  <c r="N232" i="2" s="1"/>
  <c r="J233" i="2"/>
  <c r="K232" i="2"/>
  <c r="E233" i="2"/>
  <c r="F232" i="2"/>
  <c r="P234" i="2" l="1"/>
  <c r="O235" i="2"/>
  <c r="L233" i="2"/>
  <c r="M233" i="2" s="1"/>
  <c r="N233" i="2" s="1"/>
  <c r="J234" i="2"/>
  <c r="K233" i="2"/>
  <c r="E234" i="2"/>
  <c r="F233" i="2"/>
  <c r="P235" i="2" l="1"/>
  <c r="O236" i="2"/>
  <c r="L234" i="2"/>
  <c r="M234" i="2" s="1"/>
  <c r="N234" i="2" s="1"/>
  <c r="J235" i="2"/>
  <c r="K234" i="2"/>
  <c r="E235" i="2"/>
  <c r="F234" i="2"/>
  <c r="P236" i="2" l="1"/>
  <c r="O237" i="2"/>
  <c r="L235" i="2"/>
  <c r="M235" i="2" s="1"/>
  <c r="N235" i="2" s="1"/>
  <c r="J236" i="2"/>
  <c r="K235" i="2"/>
  <c r="E236" i="2"/>
  <c r="F235" i="2"/>
  <c r="O238" i="2" l="1"/>
  <c r="P237" i="2"/>
  <c r="L236" i="2"/>
  <c r="M236" i="2" s="1"/>
  <c r="N236" i="2" s="1"/>
  <c r="J237" i="2"/>
  <c r="K236" i="2"/>
  <c r="E237" i="2"/>
  <c r="F236" i="2"/>
  <c r="P238" i="2" l="1"/>
  <c r="O239" i="2"/>
  <c r="L237" i="2"/>
  <c r="M237" i="2" s="1"/>
  <c r="N237" i="2" s="1"/>
  <c r="J238" i="2"/>
  <c r="K237" i="2"/>
  <c r="E238" i="2"/>
  <c r="F237" i="2"/>
  <c r="P239" i="2" l="1"/>
  <c r="O240" i="2"/>
  <c r="L238" i="2"/>
  <c r="M238" i="2" s="1"/>
  <c r="N238" i="2" s="1"/>
  <c r="J239" i="2"/>
  <c r="K238" i="2"/>
  <c r="E239" i="2"/>
  <c r="F238" i="2"/>
  <c r="P240" i="2" l="1"/>
  <c r="O241" i="2"/>
  <c r="L239" i="2"/>
  <c r="M239" i="2" s="1"/>
  <c r="N239" i="2" s="1"/>
  <c r="J240" i="2"/>
  <c r="K239" i="2"/>
  <c r="E240" i="2"/>
  <c r="F239" i="2"/>
  <c r="O242" i="2" l="1"/>
  <c r="P241" i="2"/>
  <c r="L240" i="2"/>
  <c r="M240" i="2" s="1"/>
  <c r="N240" i="2" s="1"/>
  <c r="J241" i="2"/>
  <c r="K240" i="2"/>
  <c r="E241" i="2"/>
  <c r="F240" i="2"/>
  <c r="P242" i="2" l="1"/>
  <c r="O243" i="2"/>
  <c r="L241" i="2"/>
  <c r="M241" i="2" s="1"/>
  <c r="N241" i="2" s="1"/>
  <c r="J242" i="2"/>
  <c r="K241" i="2"/>
  <c r="E242" i="2"/>
  <c r="F241" i="2"/>
  <c r="P243" i="2" l="1"/>
  <c r="O244" i="2"/>
  <c r="L242" i="2"/>
  <c r="M242" i="2" s="1"/>
  <c r="N242" i="2" s="1"/>
  <c r="J243" i="2"/>
  <c r="K242" i="2"/>
  <c r="E243" i="2"/>
  <c r="F242" i="2"/>
  <c r="P244" i="2" l="1"/>
  <c r="O245" i="2"/>
  <c r="L243" i="2"/>
  <c r="M243" i="2" s="1"/>
  <c r="N243" i="2" s="1"/>
  <c r="J244" i="2"/>
  <c r="K243" i="2"/>
  <c r="E244" i="2"/>
  <c r="F243" i="2"/>
  <c r="O246" i="2" l="1"/>
  <c r="P245" i="2"/>
  <c r="L244" i="2"/>
  <c r="M244" i="2" s="1"/>
  <c r="N244" i="2" s="1"/>
  <c r="J245" i="2"/>
  <c r="K244" i="2"/>
  <c r="E245" i="2"/>
  <c r="F244" i="2"/>
  <c r="O247" i="2" l="1"/>
  <c r="P246" i="2"/>
  <c r="L245" i="2"/>
  <c r="M245" i="2" s="1"/>
  <c r="N245" i="2" s="1"/>
  <c r="J246" i="2"/>
  <c r="K245" i="2"/>
  <c r="E246" i="2"/>
  <c r="F245" i="2"/>
  <c r="O248" i="2" l="1"/>
  <c r="P247" i="2"/>
  <c r="L246" i="2"/>
  <c r="M246" i="2" s="1"/>
  <c r="N246" i="2" s="1"/>
  <c r="J247" i="2"/>
  <c r="K246" i="2"/>
  <c r="E247" i="2"/>
  <c r="F246" i="2"/>
  <c r="O249" i="2" l="1"/>
  <c r="P248" i="2"/>
  <c r="L247" i="2"/>
  <c r="M247" i="2" s="1"/>
  <c r="N247" i="2" s="1"/>
  <c r="J248" i="2"/>
  <c r="K247" i="2"/>
  <c r="E248" i="2"/>
  <c r="F247" i="2"/>
  <c r="O250" i="2" l="1"/>
  <c r="P249" i="2"/>
  <c r="L248" i="2"/>
  <c r="M248" i="2" s="1"/>
  <c r="N248" i="2" s="1"/>
  <c r="J249" i="2"/>
  <c r="K248" i="2"/>
  <c r="E249" i="2"/>
  <c r="F248" i="2"/>
  <c r="P250" i="2" l="1"/>
  <c r="O251" i="2"/>
  <c r="L249" i="2"/>
  <c r="M249" i="2" s="1"/>
  <c r="N249" i="2" s="1"/>
  <c r="J250" i="2"/>
  <c r="K249" i="2"/>
  <c r="E250" i="2"/>
  <c r="F249" i="2"/>
  <c r="P251" i="2" l="1"/>
  <c r="O252" i="2"/>
  <c r="L250" i="2"/>
  <c r="M250" i="2" s="1"/>
  <c r="N250" i="2" s="1"/>
  <c r="J251" i="2"/>
  <c r="K250" i="2"/>
  <c r="E251" i="2"/>
  <c r="F250" i="2"/>
  <c r="P252" i="2" l="1"/>
  <c r="O253" i="2"/>
  <c r="L251" i="2"/>
  <c r="M251" i="2" s="1"/>
  <c r="N251" i="2" s="1"/>
  <c r="J252" i="2"/>
  <c r="K251" i="2"/>
  <c r="E252" i="2"/>
  <c r="F251" i="2"/>
  <c r="O254" i="2" l="1"/>
  <c r="P253" i="2"/>
  <c r="L252" i="2"/>
  <c r="M252" i="2" s="1"/>
  <c r="N252" i="2" s="1"/>
  <c r="J253" i="2"/>
  <c r="K252" i="2"/>
  <c r="E253" i="2"/>
  <c r="F252" i="2"/>
  <c r="O255" i="2" l="1"/>
  <c r="P254" i="2"/>
  <c r="L253" i="2"/>
  <c r="M253" i="2" s="1"/>
  <c r="N253" i="2" s="1"/>
  <c r="J254" i="2"/>
  <c r="K253" i="2"/>
  <c r="E254" i="2"/>
  <c r="F253" i="2"/>
  <c r="O256" i="2" l="1"/>
  <c r="P255" i="2"/>
  <c r="L254" i="2"/>
  <c r="M254" i="2" s="1"/>
  <c r="N254" i="2" s="1"/>
  <c r="J255" i="2"/>
  <c r="K254" i="2"/>
  <c r="E255" i="2"/>
  <c r="F254" i="2"/>
  <c r="P256" i="2" l="1"/>
  <c r="O257" i="2"/>
  <c r="L255" i="2"/>
  <c r="M255" i="2" s="1"/>
  <c r="N255" i="2" s="1"/>
  <c r="J256" i="2"/>
  <c r="K255" i="2"/>
  <c r="E256" i="2"/>
  <c r="F255" i="2"/>
  <c r="O258" i="2" l="1"/>
  <c r="P257" i="2"/>
  <c r="L256" i="2"/>
  <c r="M256" i="2" s="1"/>
  <c r="N256" i="2" s="1"/>
  <c r="J257" i="2"/>
  <c r="K256" i="2"/>
  <c r="E257" i="2"/>
  <c r="F256" i="2"/>
  <c r="O259" i="2" l="1"/>
  <c r="P258" i="2"/>
  <c r="L257" i="2"/>
  <c r="M257" i="2" s="1"/>
  <c r="N257" i="2" s="1"/>
  <c r="J258" i="2"/>
  <c r="K257" i="2"/>
  <c r="E258" i="2"/>
  <c r="F257" i="2"/>
  <c r="P259" i="2" l="1"/>
  <c r="O260" i="2"/>
  <c r="L258" i="2"/>
  <c r="M258" i="2" s="1"/>
  <c r="N258" i="2" s="1"/>
  <c r="J259" i="2"/>
  <c r="K258" i="2"/>
  <c r="E259" i="2"/>
  <c r="F258" i="2"/>
  <c r="P260" i="2" l="1"/>
  <c r="O261" i="2"/>
  <c r="L259" i="2"/>
  <c r="M259" i="2" s="1"/>
  <c r="N259" i="2" s="1"/>
  <c r="J260" i="2"/>
  <c r="K259" i="2"/>
  <c r="E260" i="2"/>
  <c r="F259" i="2"/>
  <c r="O262" i="2" l="1"/>
  <c r="P261" i="2"/>
  <c r="L260" i="2"/>
  <c r="M260" i="2" s="1"/>
  <c r="N260" i="2" s="1"/>
  <c r="J261" i="2"/>
  <c r="K260" i="2"/>
  <c r="E261" i="2"/>
  <c r="F260" i="2"/>
  <c r="O263" i="2" l="1"/>
  <c r="P262" i="2"/>
  <c r="L261" i="2"/>
  <c r="M261" i="2" s="1"/>
  <c r="N261" i="2" s="1"/>
  <c r="J262" i="2"/>
  <c r="K261" i="2"/>
  <c r="E262" i="2"/>
  <c r="F261" i="2"/>
  <c r="O264" i="2" l="1"/>
  <c r="P263" i="2"/>
  <c r="L262" i="2"/>
  <c r="M262" i="2" s="1"/>
  <c r="N262" i="2" s="1"/>
  <c r="J263" i="2"/>
  <c r="K262" i="2"/>
  <c r="E263" i="2"/>
  <c r="F262" i="2"/>
  <c r="O265" i="2" l="1"/>
  <c r="P264" i="2"/>
  <c r="L263" i="2"/>
  <c r="M263" i="2" s="1"/>
  <c r="N263" i="2" s="1"/>
  <c r="J264" i="2"/>
  <c r="K263" i="2"/>
  <c r="E264" i="2"/>
  <c r="F263" i="2"/>
  <c r="O266" i="2" l="1"/>
  <c r="P265" i="2"/>
  <c r="L264" i="2"/>
  <c r="M264" i="2" s="1"/>
  <c r="N264" i="2" s="1"/>
  <c r="J265" i="2"/>
  <c r="K264" i="2"/>
  <c r="E265" i="2"/>
  <c r="F264" i="2"/>
  <c r="P266" i="2" l="1"/>
  <c r="O267" i="2"/>
  <c r="L265" i="2"/>
  <c r="M265" i="2" s="1"/>
  <c r="N265" i="2" s="1"/>
  <c r="J266" i="2"/>
  <c r="K265" i="2"/>
  <c r="E266" i="2"/>
  <c r="F265" i="2"/>
  <c r="P267" i="2" l="1"/>
  <c r="O268" i="2"/>
  <c r="L266" i="2"/>
  <c r="M266" i="2" s="1"/>
  <c r="N266" i="2" s="1"/>
  <c r="J267" i="2"/>
  <c r="K266" i="2"/>
  <c r="E267" i="2"/>
  <c r="F266" i="2"/>
  <c r="P268" i="2" l="1"/>
  <c r="O269" i="2"/>
  <c r="L267" i="2"/>
  <c r="M267" i="2" s="1"/>
  <c r="N267" i="2" s="1"/>
  <c r="J268" i="2"/>
  <c r="K267" i="2"/>
  <c r="E268" i="2"/>
  <c r="F267" i="2"/>
  <c r="O270" i="2" l="1"/>
  <c r="P269" i="2"/>
  <c r="L268" i="2"/>
  <c r="M268" i="2" s="1"/>
  <c r="N268" i="2" s="1"/>
  <c r="J269" i="2"/>
  <c r="K268" i="2"/>
  <c r="E269" i="2"/>
  <c r="F268" i="2"/>
  <c r="P270" i="2" l="1"/>
  <c r="O271" i="2"/>
  <c r="L269" i="2"/>
  <c r="M269" i="2" s="1"/>
  <c r="N269" i="2" s="1"/>
  <c r="J270" i="2"/>
  <c r="K269" i="2"/>
  <c r="E270" i="2"/>
  <c r="F269" i="2"/>
  <c r="O272" i="2" l="1"/>
  <c r="P271" i="2"/>
  <c r="L270" i="2"/>
  <c r="M270" i="2" s="1"/>
  <c r="N270" i="2" s="1"/>
  <c r="J271" i="2"/>
  <c r="K270" i="2"/>
  <c r="E271" i="2"/>
  <c r="F270" i="2"/>
  <c r="O273" i="2" l="1"/>
  <c r="P272" i="2"/>
  <c r="L271" i="2"/>
  <c r="M271" i="2" s="1"/>
  <c r="N271" i="2" s="1"/>
  <c r="J272" i="2"/>
  <c r="K271" i="2"/>
  <c r="E272" i="2"/>
  <c r="F271" i="2"/>
  <c r="O274" i="2" l="1"/>
  <c r="P273" i="2"/>
  <c r="L272" i="2"/>
  <c r="M272" i="2" s="1"/>
  <c r="N272" i="2" s="1"/>
  <c r="J273" i="2"/>
  <c r="K272" i="2"/>
  <c r="E273" i="2"/>
  <c r="F272" i="2"/>
  <c r="O275" i="2" l="1"/>
  <c r="P274" i="2"/>
  <c r="L273" i="2"/>
  <c r="M273" i="2" s="1"/>
  <c r="N273" i="2" s="1"/>
  <c r="J274" i="2"/>
  <c r="K273" i="2"/>
  <c r="E274" i="2"/>
  <c r="F273" i="2"/>
  <c r="O276" i="2" l="1"/>
  <c r="P275" i="2"/>
  <c r="L274" i="2"/>
  <c r="M274" i="2" s="1"/>
  <c r="N274" i="2" s="1"/>
  <c r="J275" i="2"/>
  <c r="K274" i="2"/>
  <c r="E275" i="2"/>
  <c r="F274" i="2"/>
  <c r="P276" i="2" l="1"/>
  <c r="O277" i="2"/>
  <c r="L275" i="2"/>
  <c r="M275" i="2" s="1"/>
  <c r="N275" i="2" s="1"/>
  <c r="J276" i="2"/>
  <c r="K275" i="2"/>
  <c r="E276" i="2"/>
  <c r="F275" i="2"/>
  <c r="O278" i="2" l="1"/>
  <c r="P277" i="2"/>
  <c r="L276" i="2"/>
  <c r="M276" i="2" s="1"/>
  <c r="N276" i="2" s="1"/>
  <c r="J277" i="2"/>
  <c r="K276" i="2"/>
  <c r="E277" i="2"/>
  <c r="F276" i="2"/>
  <c r="O279" i="2" l="1"/>
  <c r="P278" i="2"/>
  <c r="L277" i="2"/>
  <c r="M277" i="2" s="1"/>
  <c r="N277" i="2" s="1"/>
  <c r="J278" i="2"/>
  <c r="K277" i="2"/>
  <c r="E278" i="2"/>
  <c r="F277" i="2"/>
  <c r="O280" i="2" l="1"/>
  <c r="P279" i="2"/>
  <c r="L278" i="2"/>
  <c r="M278" i="2" s="1"/>
  <c r="N278" i="2" s="1"/>
  <c r="J279" i="2"/>
  <c r="K278" i="2"/>
  <c r="E279" i="2"/>
  <c r="F278" i="2"/>
  <c r="O281" i="2" l="1"/>
  <c r="P280" i="2"/>
  <c r="L279" i="2"/>
  <c r="M279" i="2" s="1"/>
  <c r="N279" i="2" s="1"/>
  <c r="J280" i="2"/>
  <c r="K279" i="2"/>
  <c r="E280" i="2"/>
  <c r="F279" i="2"/>
  <c r="O282" i="2" l="1"/>
  <c r="P281" i="2"/>
  <c r="L280" i="2"/>
  <c r="M280" i="2" s="1"/>
  <c r="N280" i="2" s="1"/>
  <c r="J281" i="2"/>
  <c r="K280" i="2"/>
  <c r="E281" i="2"/>
  <c r="F280" i="2"/>
  <c r="P282" i="2" l="1"/>
  <c r="O283" i="2"/>
  <c r="L281" i="2"/>
  <c r="M281" i="2" s="1"/>
  <c r="N281" i="2" s="1"/>
  <c r="J282" i="2"/>
  <c r="K281" i="2"/>
  <c r="E282" i="2"/>
  <c r="F281" i="2"/>
  <c r="P283" i="2" l="1"/>
  <c r="O284" i="2"/>
  <c r="L282" i="2"/>
  <c r="M282" i="2" s="1"/>
  <c r="N282" i="2" s="1"/>
  <c r="J283" i="2"/>
  <c r="K282" i="2"/>
  <c r="E283" i="2"/>
  <c r="F282" i="2"/>
  <c r="P284" i="2" l="1"/>
  <c r="O285" i="2"/>
  <c r="L283" i="2"/>
  <c r="M283" i="2" s="1"/>
  <c r="N283" i="2" s="1"/>
  <c r="J284" i="2"/>
  <c r="K283" i="2"/>
  <c r="E284" i="2"/>
  <c r="F283" i="2"/>
  <c r="O286" i="2" l="1"/>
  <c r="P285" i="2"/>
  <c r="L284" i="2"/>
  <c r="M284" i="2" s="1"/>
  <c r="N284" i="2" s="1"/>
  <c r="J285" i="2"/>
  <c r="K284" i="2"/>
  <c r="E285" i="2"/>
  <c r="F284" i="2"/>
  <c r="P286" i="2" l="1"/>
  <c r="O287" i="2"/>
  <c r="L285" i="2"/>
  <c r="M285" i="2" s="1"/>
  <c r="N285" i="2" s="1"/>
  <c r="J286" i="2"/>
  <c r="K285" i="2"/>
  <c r="E286" i="2"/>
  <c r="F285" i="2"/>
  <c r="P287" i="2" l="1"/>
  <c r="O288" i="2"/>
  <c r="L286" i="2"/>
  <c r="M286" i="2" s="1"/>
  <c r="N286" i="2" s="1"/>
  <c r="J287" i="2"/>
  <c r="K286" i="2"/>
  <c r="E287" i="2"/>
  <c r="F286" i="2"/>
  <c r="O289" i="2" l="1"/>
  <c r="P288" i="2"/>
  <c r="L287" i="2"/>
  <c r="M287" i="2" s="1"/>
  <c r="N287" i="2" s="1"/>
  <c r="J288" i="2"/>
  <c r="K287" i="2"/>
  <c r="E288" i="2"/>
  <c r="F287" i="2"/>
  <c r="O290" i="2" l="1"/>
  <c r="P289" i="2"/>
  <c r="L288" i="2"/>
  <c r="M288" i="2" s="1"/>
  <c r="N288" i="2" s="1"/>
  <c r="J289" i="2"/>
  <c r="K288" i="2"/>
  <c r="E289" i="2"/>
  <c r="F288" i="2"/>
  <c r="P290" i="2" l="1"/>
  <c r="O291" i="2"/>
  <c r="L289" i="2"/>
  <c r="M289" i="2" s="1"/>
  <c r="N289" i="2" s="1"/>
  <c r="J290" i="2"/>
  <c r="K289" i="2"/>
  <c r="E290" i="2"/>
  <c r="F289" i="2"/>
  <c r="O292" i="2" l="1"/>
  <c r="P291" i="2"/>
  <c r="L290" i="2"/>
  <c r="M290" i="2" s="1"/>
  <c r="N290" i="2" s="1"/>
  <c r="J291" i="2"/>
  <c r="K290" i="2"/>
  <c r="E291" i="2"/>
  <c r="F290" i="2"/>
  <c r="O293" i="2" l="1"/>
  <c r="P292" i="2"/>
  <c r="L291" i="2"/>
  <c r="M291" i="2" s="1"/>
  <c r="N291" i="2" s="1"/>
  <c r="J292" i="2"/>
  <c r="K291" i="2"/>
  <c r="E292" i="2"/>
  <c r="F291" i="2"/>
  <c r="O294" i="2" l="1"/>
  <c r="P293" i="2"/>
  <c r="L292" i="2"/>
  <c r="M292" i="2" s="1"/>
  <c r="N292" i="2" s="1"/>
  <c r="J293" i="2"/>
  <c r="K292" i="2"/>
  <c r="E293" i="2"/>
  <c r="F292" i="2"/>
  <c r="O295" i="2" l="1"/>
  <c r="P294" i="2"/>
  <c r="L293" i="2"/>
  <c r="M293" i="2" s="1"/>
  <c r="N293" i="2" s="1"/>
  <c r="J294" i="2"/>
  <c r="K293" i="2"/>
  <c r="E294" i="2"/>
  <c r="F293" i="2"/>
  <c r="O296" i="2" l="1"/>
  <c r="P295" i="2"/>
  <c r="L294" i="2"/>
  <c r="M294" i="2" s="1"/>
  <c r="N294" i="2" s="1"/>
  <c r="J295" i="2"/>
  <c r="K294" i="2"/>
  <c r="E295" i="2"/>
  <c r="F294" i="2"/>
  <c r="O297" i="2" l="1"/>
  <c r="P296" i="2"/>
  <c r="L295" i="2"/>
  <c r="M295" i="2" s="1"/>
  <c r="N295" i="2" s="1"/>
  <c r="J296" i="2"/>
  <c r="K295" i="2"/>
  <c r="E296" i="2"/>
  <c r="F295" i="2"/>
  <c r="O298" i="2" l="1"/>
  <c r="P297" i="2"/>
  <c r="L296" i="2"/>
  <c r="M296" i="2" s="1"/>
  <c r="N296" i="2" s="1"/>
  <c r="J297" i="2"/>
  <c r="K296" i="2"/>
  <c r="E297" i="2"/>
  <c r="F296" i="2"/>
  <c r="P298" i="2" l="1"/>
  <c r="O299" i="2"/>
  <c r="L297" i="2"/>
  <c r="M297" i="2" s="1"/>
  <c r="N297" i="2" s="1"/>
  <c r="J298" i="2"/>
  <c r="K297" i="2"/>
  <c r="E298" i="2"/>
  <c r="F297" i="2"/>
  <c r="P299" i="2" l="1"/>
  <c r="O300" i="2"/>
  <c r="L298" i="2"/>
  <c r="M298" i="2" s="1"/>
  <c r="N298" i="2" s="1"/>
  <c r="J299" i="2"/>
  <c r="K298" i="2"/>
  <c r="E299" i="2"/>
  <c r="F298" i="2"/>
  <c r="P300" i="2" l="1"/>
  <c r="O301" i="2"/>
  <c r="L299" i="2"/>
  <c r="M299" i="2" s="1"/>
  <c r="N299" i="2" s="1"/>
  <c r="J300" i="2"/>
  <c r="K299" i="2"/>
  <c r="E300" i="2"/>
  <c r="F299" i="2"/>
  <c r="O302" i="2" l="1"/>
  <c r="P301" i="2"/>
  <c r="L300" i="2"/>
  <c r="M300" i="2" s="1"/>
  <c r="N300" i="2" s="1"/>
  <c r="J301" i="2"/>
  <c r="K300" i="2"/>
  <c r="E301" i="2"/>
  <c r="F300" i="2"/>
  <c r="P302" i="2" l="1"/>
  <c r="O303" i="2"/>
  <c r="L301" i="2"/>
  <c r="M301" i="2" s="1"/>
  <c r="N301" i="2" s="1"/>
  <c r="J302" i="2"/>
  <c r="K301" i="2"/>
  <c r="E302" i="2"/>
  <c r="F301" i="2"/>
  <c r="P303" i="2" l="1"/>
  <c r="O304" i="2"/>
  <c r="L302" i="2"/>
  <c r="M302" i="2" s="1"/>
  <c r="N302" i="2" s="1"/>
  <c r="J303" i="2"/>
  <c r="K302" i="2"/>
  <c r="E303" i="2"/>
  <c r="F302" i="2"/>
  <c r="P304" i="2" l="1"/>
  <c r="O305" i="2"/>
  <c r="L303" i="2"/>
  <c r="M303" i="2" s="1"/>
  <c r="N303" i="2" s="1"/>
  <c r="J304" i="2"/>
  <c r="K303" i="2"/>
  <c r="E304" i="2"/>
  <c r="F303" i="2"/>
  <c r="O306" i="2" l="1"/>
  <c r="P305" i="2"/>
  <c r="L304" i="2"/>
  <c r="M304" i="2" s="1"/>
  <c r="N304" i="2" s="1"/>
  <c r="K304" i="2"/>
  <c r="J305" i="2"/>
  <c r="E305" i="2"/>
  <c r="F304" i="2"/>
  <c r="O307" i="2" l="1"/>
  <c r="P306" i="2"/>
  <c r="L305" i="2"/>
  <c r="M305" i="2" s="1"/>
  <c r="N305" i="2" s="1"/>
  <c r="K305" i="2"/>
  <c r="J306" i="2"/>
  <c r="E306" i="2"/>
  <c r="F305" i="2"/>
  <c r="O308" i="2" l="1"/>
  <c r="P307" i="2"/>
  <c r="L306" i="2"/>
  <c r="M306" i="2" s="1"/>
  <c r="N306" i="2" s="1"/>
  <c r="K306" i="2"/>
  <c r="J307" i="2"/>
  <c r="E307" i="2"/>
  <c r="F306" i="2"/>
  <c r="O309" i="2" l="1"/>
  <c r="P308" i="2"/>
  <c r="L307" i="2"/>
  <c r="M307" i="2" s="1"/>
  <c r="N307" i="2" s="1"/>
  <c r="J308" i="2"/>
  <c r="K307" i="2"/>
  <c r="E308" i="2"/>
  <c r="F307" i="2"/>
  <c r="O310" i="2" l="1"/>
  <c r="P309" i="2"/>
  <c r="L308" i="2"/>
  <c r="M308" i="2" s="1"/>
  <c r="N308" i="2" s="1"/>
  <c r="J309" i="2"/>
  <c r="K308" i="2"/>
  <c r="E309" i="2"/>
  <c r="F308" i="2"/>
  <c r="P310" i="2" l="1"/>
  <c r="O311" i="2"/>
  <c r="L309" i="2"/>
  <c r="M309" i="2" s="1"/>
  <c r="N309" i="2" s="1"/>
  <c r="J310" i="2"/>
  <c r="K309" i="2"/>
  <c r="E310" i="2"/>
  <c r="F309" i="2"/>
  <c r="P311" i="2" l="1"/>
  <c r="O312" i="2"/>
  <c r="L310" i="2"/>
  <c r="M310" i="2" s="1"/>
  <c r="N310" i="2" s="1"/>
  <c r="J311" i="2"/>
  <c r="K310" i="2"/>
  <c r="E311" i="2"/>
  <c r="F310" i="2"/>
  <c r="P312" i="2" l="1"/>
  <c r="O313" i="2"/>
  <c r="L311" i="2"/>
  <c r="M311" i="2" s="1"/>
  <c r="N311" i="2" s="1"/>
  <c r="J312" i="2"/>
  <c r="K311" i="2"/>
  <c r="E312" i="2"/>
  <c r="F311" i="2"/>
  <c r="O314" i="2" l="1"/>
  <c r="P313" i="2"/>
  <c r="L312" i="2"/>
  <c r="M312" i="2" s="1"/>
  <c r="N312" i="2" s="1"/>
  <c r="K312" i="2"/>
  <c r="J313" i="2"/>
  <c r="E313" i="2"/>
  <c r="F312" i="2"/>
  <c r="P314" i="2" l="1"/>
  <c r="O315" i="2"/>
  <c r="L313" i="2"/>
  <c r="M313" i="2" s="1"/>
  <c r="N313" i="2" s="1"/>
  <c r="J314" i="2"/>
  <c r="K313" i="2"/>
  <c r="E314" i="2"/>
  <c r="F313" i="2"/>
  <c r="O316" i="2" l="1"/>
  <c r="P315" i="2"/>
  <c r="L314" i="2"/>
  <c r="M314" i="2" s="1"/>
  <c r="N314" i="2" s="1"/>
  <c r="K314" i="2"/>
  <c r="J315" i="2"/>
  <c r="E315" i="2"/>
  <c r="F314" i="2"/>
  <c r="O317" i="2" l="1"/>
  <c r="P316" i="2"/>
  <c r="L315" i="2"/>
  <c r="M315" i="2" s="1"/>
  <c r="N315" i="2" s="1"/>
  <c r="J316" i="2"/>
  <c r="K315" i="2"/>
  <c r="E316" i="2"/>
  <c r="F315" i="2"/>
  <c r="O318" i="2" l="1"/>
  <c r="P317" i="2"/>
  <c r="L316" i="2"/>
  <c r="M316" i="2" s="1"/>
  <c r="N316" i="2" s="1"/>
  <c r="J317" i="2"/>
  <c r="K316" i="2"/>
  <c r="E317" i="2"/>
  <c r="F316" i="2"/>
  <c r="O319" i="2" l="1"/>
  <c r="P318" i="2"/>
  <c r="L317" i="2"/>
  <c r="M317" i="2" s="1"/>
  <c r="N317" i="2" s="1"/>
  <c r="J318" i="2"/>
  <c r="K317" i="2"/>
  <c r="E318" i="2"/>
  <c r="F317" i="2"/>
  <c r="O320" i="2" l="1"/>
  <c r="P319" i="2"/>
  <c r="L318" i="2"/>
  <c r="M318" i="2" s="1"/>
  <c r="N318" i="2" s="1"/>
  <c r="J319" i="2"/>
  <c r="K318" i="2"/>
  <c r="E319" i="2"/>
  <c r="F318" i="2"/>
  <c r="P320" i="2" l="1"/>
  <c r="O321" i="2"/>
  <c r="L319" i="2"/>
  <c r="M319" i="2" s="1"/>
  <c r="N319" i="2" s="1"/>
  <c r="J320" i="2"/>
  <c r="K319" i="2"/>
  <c r="E320" i="2"/>
  <c r="F319" i="2"/>
  <c r="O322" i="2" l="1"/>
  <c r="P321" i="2"/>
  <c r="L320" i="2"/>
  <c r="M320" i="2" s="1"/>
  <c r="N320" i="2" s="1"/>
  <c r="K320" i="2"/>
  <c r="J321" i="2"/>
  <c r="E321" i="2"/>
  <c r="F320" i="2"/>
  <c r="O323" i="2" l="1"/>
  <c r="P322" i="2"/>
  <c r="L321" i="2"/>
  <c r="M321" i="2" s="1"/>
  <c r="N321" i="2" s="1"/>
  <c r="J322" i="2"/>
  <c r="K321" i="2"/>
  <c r="E322" i="2"/>
  <c r="F321" i="2"/>
  <c r="O324" i="2" l="1"/>
  <c r="P323" i="2"/>
  <c r="L322" i="2"/>
  <c r="M322" i="2" s="1"/>
  <c r="N322" i="2" s="1"/>
  <c r="K322" i="2"/>
  <c r="J323" i="2"/>
  <c r="E323" i="2"/>
  <c r="F322" i="2"/>
  <c r="O325" i="2" l="1"/>
  <c r="P324" i="2"/>
  <c r="L323" i="2"/>
  <c r="M323" i="2" s="1"/>
  <c r="N323" i="2" s="1"/>
  <c r="J324" i="2"/>
  <c r="K323" i="2"/>
  <c r="E324" i="2"/>
  <c r="F323" i="2"/>
  <c r="O326" i="2" l="1"/>
  <c r="P325" i="2"/>
  <c r="L324" i="2"/>
  <c r="M324" i="2" s="1"/>
  <c r="N324" i="2" s="1"/>
  <c r="J325" i="2"/>
  <c r="K324" i="2"/>
  <c r="E325" i="2"/>
  <c r="F324" i="2"/>
  <c r="P326" i="2" l="1"/>
  <c r="O327" i="2"/>
  <c r="L325" i="2"/>
  <c r="M325" i="2" s="1"/>
  <c r="N325" i="2" s="1"/>
  <c r="J326" i="2"/>
  <c r="K325" i="2"/>
  <c r="E326" i="2"/>
  <c r="F325" i="2"/>
  <c r="P327" i="2" l="1"/>
  <c r="O328" i="2"/>
  <c r="L326" i="2"/>
  <c r="M326" i="2" s="1"/>
  <c r="N326" i="2" s="1"/>
  <c r="J327" i="2"/>
  <c r="K326" i="2"/>
  <c r="E327" i="2"/>
  <c r="F326" i="2"/>
  <c r="P328" i="2" l="1"/>
  <c r="O329" i="2"/>
  <c r="L327" i="2"/>
  <c r="M327" i="2" s="1"/>
  <c r="N327" i="2" s="1"/>
  <c r="J328" i="2"/>
  <c r="K327" i="2"/>
  <c r="E328" i="2"/>
  <c r="F327" i="2"/>
  <c r="O330" i="2" l="1"/>
  <c r="P329" i="2"/>
  <c r="L328" i="2"/>
  <c r="M328" i="2" s="1"/>
  <c r="N328" i="2" s="1"/>
  <c r="K328" i="2"/>
  <c r="J329" i="2"/>
  <c r="E329" i="2"/>
  <c r="F328" i="2"/>
  <c r="O331" i="2" l="1"/>
  <c r="P330" i="2"/>
  <c r="L329" i="2"/>
  <c r="M329" i="2" s="1"/>
  <c r="N329" i="2" s="1"/>
  <c r="J330" i="2"/>
  <c r="K329" i="2"/>
  <c r="E330" i="2"/>
  <c r="F329" i="2"/>
  <c r="O332" i="2" l="1"/>
  <c r="P331" i="2"/>
  <c r="L330" i="2"/>
  <c r="M330" i="2" s="1"/>
  <c r="N330" i="2" s="1"/>
  <c r="K330" i="2"/>
  <c r="J331" i="2"/>
  <c r="E331" i="2"/>
  <c r="F330" i="2"/>
  <c r="P332" i="2" l="1"/>
  <c r="O333" i="2"/>
  <c r="L331" i="2"/>
  <c r="M331" i="2" s="1"/>
  <c r="N331" i="2" s="1"/>
  <c r="J332" i="2"/>
  <c r="K331" i="2"/>
  <c r="E332" i="2"/>
  <c r="F331" i="2"/>
  <c r="O334" i="2" l="1"/>
  <c r="P333" i="2"/>
  <c r="L332" i="2"/>
  <c r="M332" i="2" s="1"/>
  <c r="N332" i="2" s="1"/>
  <c r="J333" i="2"/>
  <c r="K332" i="2"/>
  <c r="E333" i="2"/>
  <c r="F332" i="2"/>
  <c r="O335" i="2" l="1"/>
  <c r="P334" i="2"/>
  <c r="L333" i="2"/>
  <c r="M333" i="2" s="1"/>
  <c r="N333" i="2" s="1"/>
  <c r="J334" i="2"/>
  <c r="K333" i="2"/>
  <c r="E334" i="2"/>
  <c r="F333" i="2"/>
  <c r="P335" i="2" l="1"/>
  <c r="O336" i="2"/>
  <c r="L334" i="2"/>
  <c r="M334" i="2" s="1"/>
  <c r="N334" i="2" s="1"/>
  <c r="J335" i="2"/>
  <c r="K334" i="2"/>
  <c r="E335" i="2"/>
  <c r="F334" i="2"/>
  <c r="P336" i="2" l="1"/>
  <c r="O337" i="2"/>
  <c r="L335" i="2"/>
  <c r="M335" i="2" s="1"/>
  <c r="N335" i="2" s="1"/>
  <c r="J336" i="2"/>
  <c r="K335" i="2"/>
  <c r="E336" i="2"/>
  <c r="F335" i="2"/>
  <c r="O338" i="2" l="1"/>
  <c r="P337" i="2"/>
  <c r="L336" i="2"/>
  <c r="M336" i="2" s="1"/>
  <c r="N336" i="2" s="1"/>
  <c r="J337" i="2"/>
  <c r="K336" i="2"/>
  <c r="E337" i="2"/>
  <c r="F336" i="2"/>
  <c r="O339" i="2" l="1"/>
  <c r="P338" i="2"/>
  <c r="L337" i="2"/>
  <c r="M337" i="2" s="1"/>
  <c r="N337" i="2" s="1"/>
  <c r="J338" i="2"/>
  <c r="K337" i="2"/>
  <c r="E338" i="2"/>
  <c r="F337" i="2"/>
  <c r="O340" i="2" l="1"/>
  <c r="P339" i="2"/>
  <c r="L338" i="2"/>
  <c r="M338" i="2" s="1"/>
  <c r="N338" i="2" s="1"/>
  <c r="J339" i="2"/>
  <c r="K338" i="2"/>
  <c r="E339" i="2"/>
  <c r="F338" i="2"/>
  <c r="P340" i="2" l="1"/>
  <c r="O341" i="2"/>
  <c r="L339" i="2"/>
  <c r="M339" i="2" s="1"/>
  <c r="N339" i="2" s="1"/>
  <c r="J340" i="2"/>
  <c r="K339" i="2"/>
  <c r="E340" i="2"/>
  <c r="F339" i="2"/>
  <c r="O342" i="2" l="1"/>
  <c r="P341" i="2"/>
  <c r="L340" i="2"/>
  <c r="M340" i="2" s="1"/>
  <c r="N340" i="2" s="1"/>
  <c r="J341" i="2"/>
  <c r="K340" i="2"/>
  <c r="E341" i="2"/>
  <c r="F340" i="2"/>
  <c r="O343" i="2" l="1"/>
  <c r="P342" i="2"/>
  <c r="L341" i="2"/>
  <c r="M341" i="2" s="1"/>
  <c r="N341" i="2" s="1"/>
  <c r="J342" i="2"/>
  <c r="K341" i="2"/>
  <c r="E342" i="2"/>
  <c r="F341" i="2"/>
  <c r="P343" i="2" l="1"/>
  <c r="O344" i="2"/>
  <c r="L342" i="2"/>
  <c r="M342" i="2" s="1"/>
  <c r="N342" i="2" s="1"/>
  <c r="J343" i="2"/>
  <c r="K342" i="2"/>
  <c r="E343" i="2"/>
  <c r="F342" i="2"/>
  <c r="O345" i="2" l="1"/>
  <c r="P344" i="2"/>
  <c r="L343" i="2"/>
  <c r="M343" i="2" s="1"/>
  <c r="N343" i="2" s="1"/>
  <c r="J344" i="2"/>
  <c r="K343" i="2"/>
  <c r="E344" i="2"/>
  <c r="F343" i="2"/>
  <c r="O346" i="2" l="1"/>
  <c r="P345" i="2"/>
  <c r="L344" i="2"/>
  <c r="M344" i="2" s="1"/>
  <c r="N344" i="2" s="1"/>
  <c r="J345" i="2"/>
  <c r="K344" i="2"/>
  <c r="E345" i="2"/>
  <c r="F344" i="2"/>
  <c r="O347" i="2" l="1"/>
  <c r="P346" i="2"/>
  <c r="L345" i="2"/>
  <c r="M345" i="2" s="1"/>
  <c r="N345" i="2" s="1"/>
  <c r="J346" i="2"/>
  <c r="K345" i="2"/>
  <c r="E346" i="2"/>
  <c r="F345" i="2"/>
  <c r="O348" i="2" l="1"/>
  <c r="P347" i="2"/>
  <c r="L346" i="2"/>
  <c r="M346" i="2" s="1"/>
  <c r="N346" i="2" s="1"/>
  <c r="J347" i="2"/>
  <c r="K346" i="2"/>
  <c r="E347" i="2"/>
  <c r="F346" i="2"/>
  <c r="O349" i="2" l="1"/>
  <c r="P348" i="2"/>
  <c r="L347" i="2"/>
  <c r="M347" i="2" s="1"/>
  <c r="N347" i="2" s="1"/>
  <c r="J348" i="2"/>
  <c r="K347" i="2"/>
  <c r="E348" i="2"/>
  <c r="F347" i="2"/>
  <c r="O350" i="2" l="1"/>
  <c r="P349" i="2"/>
  <c r="L348" i="2"/>
  <c r="M348" i="2" s="1"/>
  <c r="N348" i="2" s="1"/>
  <c r="K348" i="2"/>
  <c r="J349" i="2"/>
  <c r="E349" i="2"/>
  <c r="F348" i="2"/>
  <c r="O351" i="2" l="1"/>
  <c r="P350" i="2"/>
  <c r="L349" i="2"/>
  <c r="M349" i="2" s="1"/>
  <c r="N349" i="2" s="1"/>
  <c r="J350" i="2"/>
  <c r="K349" i="2"/>
  <c r="E350" i="2"/>
  <c r="F349" i="2"/>
  <c r="P351" i="2" l="1"/>
  <c r="O352" i="2"/>
  <c r="L350" i="2"/>
  <c r="M350" i="2" s="1"/>
  <c r="N350" i="2" s="1"/>
  <c r="J351" i="2"/>
  <c r="K350" i="2"/>
  <c r="E351" i="2"/>
  <c r="F350" i="2"/>
  <c r="O353" i="2" l="1"/>
  <c r="P352" i="2"/>
  <c r="L351" i="2"/>
  <c r="M351" i="2" s="1"/>
  <c r="N351" i="2" s="1"/>
  <c r="J352" i="2"/>
  <c r="K351" i="2"/>
  <c r="E352" i="2"/>
  <c r="F351" i="2"/>
  <c r="O354" i="2" l="1"/>
  <c r="P353" i="2"/>
  <c r="L352" i="2"/>
  <c r="M352" i="2" s="1"/>
  <c r="N352" i="2" s="1"/>
  <c r="J353" i="2"/>
  <c r="K352" i="2"/>
  <c r="E353" i="2"/>
  <c r="F352" i="2"/>
  <c r="O355" i="2" l="1"/>
  <c r="P354" i="2"/>
  <c r="L353" i="2"/>
  <c r="M353" i="2" s="1"/>
  <c r="N353" i="2" s="1"/>
  <c r="J354" i="2"/>
  <c r="K353" i="2"/>
  <c r="E354" i="2"/>
  <c r="F353" i="2"/>
  <c r="O356" i="2" l="1"/>
  <c r="P355" i="2"/>
  <c r="L354" i="2"/>
  <c r="M354" i="2" s="1"/>
  <c r="N354" i="2" s="1"/>
  <c r="J355" i="2"/>
  <c r="K354" i="2"/>
  <c r="E355" i="2"/>
  <c r="F354" i="2"/>
  <c r="P356" i="2" l="1"/>
  <c r="O357" i="2"/>
  <c r="L355" i="2"/>
  <c r="M355" i="2" s="1"/>
  <c r="N355" i="2" s="1"/>
  <c r="J356" i="2"/>
  <c r="K355" i="2"/>
  <c r="E356" i="2"/>
  <c r="F355" i="2"/>
  <c r="O358" i="2" l="1"/>
  <c r="P357" i="2"/>
  <c r="L356" i="2"/>
  <c r="M356" i="2" s="1"/>
  <c r="N356" i="2" s="1"/>
  <c r="J357" i="2"/>
  <c r="K356" i="2"/>
  <c r="E357" i="2"/>
  <c r="F356" i="2"/>
  <c r="O359" i="2" l="1"/>
  <c r="P358" i="2"/>
  <c r="L357" i="2"/>
  <c r="M357" i="2" s="1"/>
  <c r="N357" i="2" s="1"/>
  <c r="J358" i="2"/>
  <c r="K357" i="2"/>
  <c r="E358" i="2"/>
  <c r="F357" i="2"/>
  <c r="P359" i="2" l="1"/>
  <c r="O360" i="2"/>
  <c r="L358" i="2"/>
  <c r="M358" i="2" s="1"/>
  <c r="N358" i="2" s="1"/>
  <c r="J359" i="2"/>
  <c r="K358" i="2"/>
  <c r="E359" i="2"/>
  <c r="F358" i="2"/>
  <c r="O361" i="2" l="1"/>
  <c r="P360" i="2"/>
  <c r="L359" i="2"/>
  <c r="M359" i="2" s="1"/>
  <c r="N359" i="2" s="1"/>
  <c r="J360" i="2"/>
  <c r="K359" i="2"/>
  <c r="E360" i="2"/>
  <c r="F359" i="2"/>
  <c r="O362" i="2" l="1"/>
  <c r="P361" i="2"/>
  <c r="L360" i="2"/>
  <c r="M360" i="2" s="1"/>
  <c r="N360" i="2" s="1"/>
  <c r="J361" i="2"/>
  <c r="K360" i="2"/>
  <c r="E361" i="2"/>
  <c r="F360" i="2"/>
  <c r="O363" i="2" l="1"/>
  <c r="P362" i="2"/>
  <c r="L361" i="2"/>
  <c r="M361" i="2" s="1"/>
  <c r="N361" i="2" s="1"/>
  <c r="J362" i="2"/>
  <c r="K361" i="2"/>
  <c r="E362" i="2"/>
  <c r="F361" i="2"/>
  <c r="O364" i="2" l="1"/>
  <c r="P363" i="2"/>
  <c r="L362" i="2"/>
  <c r="M362" i="2" s="1"/>
  <c r="N362" i="2" s="1"/>
  <c r="J363" i="2"/>
  <c r="K362" i="2"/>
  <c r="E363" i="2"/>
  <c r="F362" i="2"/>
  <c r="P364" i="2" l="1"/>
  <c r="O365" i="2"/>
  <c r="L363" i="2"/>
  <c r="M363" i="2" s="1"/>
  <c r="N363" i="2" s="1"/>
  <c r="J364" i="2"/>
  <c r="K363" i="2"/>
  <c r="E364" i="2"/>
  <c r="F363" i="2"/>
  <c r="O366" i="2" l="1"/>
  <c r="P365" i="2"/>
  <c r="L364" i="2"/>
  <c r="M364" i="2" s="1"/>
  <c r="N364" i="2" s="1"/>
  <c r="K364" i="2"/>
  <c r="J365" i="2"/>
  <c r="E365" i="2"/>
  <c r="F364" i="2"/>
  <c r="O367" i="2" l="1"/>
  <c r="P366" i="2"/>
  <c r="L365" i="2"/>
  <c r="M365" i="2" s="1"/>
  <c r="N365" i="2" s="1"/>
  <c r="J366" i="2"/>
  <c r="K365" i="2"/>
  <c r="E366" i="2"/>
  <c r="F365" i="2"/>
  <c r="P367" i="2" l="1"/>
  <c r="L366" i="2"/>
  <c r="M366" i="2" s="1"/>
  <c r="N366" i="2" s="1"/>
  <c r="J367" i="2"/>
  <c r="K366" i="2"/>
  <c r="E367" i="2"/>
  <c r="F366" i="2"/>
  <c r="L367" i="2" l="1"/>
  <c r="M367" i="2" s="1"/>
  <c r="N367" i="2" s="1"/>
  <c r="K367" i="2"/>
  <c r="F367" i="2"/>
  <c r="C15" i="1" l="1"/>
  <c r="C22" i="1"/>
  <c r="C29" i="1"/>
  <c r="C36" i="1"/>
  <c r="C9" i="1"/>
  <c r="C16" i="1"/>
  <c r="C23" i="1"/>
  <c r="C30" i="1"/>
  <c r="C37" i="1"/>
  <c r="C13" i="1"/>
  <c r="C20" i="1"/>
  <c r="C27" i="1"/>
  <c r="C34" i="1"/>
  <c r="C14" i="1"/>
  <c r="C21" i="1"/>
  <c r="C28" i="1"/>
  <c r="C35" i="1"/>
  <c r="C12" i="1"/>
  <c r="C19" i="1"/>
  <c r="C26" i="1"/>
  <c r="C33" i="1"/>
  <c r="C11" i="1"/>
  <c r="C18" i="1"/>
  <c r="C25" i="1"/>
  <c r="C32" i="1"/>
  <c r="C39" i="1"/>
  <c r="C38" i="1"/>
  <c r="C31" i="1"/>
  <c r="C24" i="1"/>
  <c r="C17" i="1"/>
  <c r="C10" i="1"/>
  <c r="G1" i="2"/>
  <c r="G2" i="2" s="1"/>
  <c r="H2" i="2" l="1"/>
  <c r="I2" i="2" s="1"/>
  <c r="E9" i="1" s="1"/>
  <c r="G3" i="2"/>
  <c r="H3" i="2" l="1"/>
  <c r="I3" i="2" s="1"/>
  <c r="E10" i="1" s="1"/>
  <c r="G4" i="2"/>
  <c r="H4" i="2" l="1"/>
  <c r="I4" i="2" s="1"/>
  <c r="E11" i="1" s="1"/>
  <c r="G5" i="2"/>
  <c r="H5" i="2" l="1"/>
  <c r="I5" i="2" s="1"/>
  <c r="E12" i="1" s="1"/>
  <c r="G6" i="2"/>
  <c r="G7" i="2" l="1"/>
  <c r="H6" i="2"/>
  <c r="I6" i="2" s="1"/>
  <c r="E13" i="1" s="1"/>
  <c r="H7" i="2" l="1"/>
  <c r="I7" i="2" s="1"/>
  <c r="E14" i="1" s="1"/>
  <c r="G8" i="2"/>
  <c r="H8" i="2" l="1"/>
  <c r="I8" i="2" s="1"/>
  <c r="G9" i="2"/>
  <c r="H9" i="2" l="1"/>
  <c r="I9" i="2" s="1"/>
  <c r="E16" i="1" s="1"/>
  <c r="G10" i="2"/>
  <c r="H10" i="2" l="1"/>
  <c r="I10" i="2" s="1"/>
  <c r="E17" i="1" s="1"/>
  <c r="G11" i="2"/>
  <c r="H11" i="2" l="1"/>
  <c r="I11" i="2" s="1"/>
  <c r="E18" i="1" s="1"/>
  <c r="G12" i="2"/>
  <c r="H12" i="2" l="1"/>
  <c r="I12" i="2" s="1"/>
  <c r="E19" i="1" s="1"/>
  <c r="G13" i="2"/>
  <c r="H13" i="2" l="1"/>
  <c r="I13" i="2" s="1"/>
  <c r="E20" i="1" s="1"/>
  <c r="G14" i="2"/>
  <c r="H14" i="2" l="1"/>
  <c r="I14" i="2" s="1"/>
  <c r="E21" i="1" s="1"/>
  <c r="G15" i="2"/>
  <c r="H15" i="2" l="1"/>
  <c r="I15" i="2" s="1"/>
  <c r="G16" i="2"/>
  <c r="H16" i="2" l="1"/>
  <c r="I16" i="2" s="1"/>
  <c r="E23" i="1" s="1"/>
  <c r="G17" i="2"/>
  <c r="H17" i="2" l="1"/>
  <c r="I17" i="2" s="1"/>
  <c r="E24" i="1" s="1"/>
  <c r="G18" i="2"/>
  <c r="H18" i="2" l="1"/>
  <c r="I18" i="2" s="1"/>
  <c r="E25" i="1" s="1"/>
  <c r="G19" i="2"/>
  <c r="H19" i="2" l="1"/>
  <c r="I19" i="2" s="1"/>
  <c r="E26" i="1" s="1"/>
  <c r="G20" i="2"/>
  <c r="H20" i="2" l="1"/>
  <c r="I20" i="2" s="1"/>
  <c r="E27" i="1" s="1"/>
  <c r="G21" i="2"/>
  <c r="H21" i="2" l="1"/>
  <c r="I21" i="2" s="1"/>
  <c r="E28" i="1" s="1"/>
  <c r="G22" i="2"/>
  <c r="H22" i="2" l="1"/>
  <c r="I22" i="2" s="1"/>
  <c r="G23" i="2"/>
  <c r="H23" i="2" l="1"/>
  <c r="I23" i="2" s="1"/>
  <c r="E30" i="1" s="1"/>
  <c r="G24" i="2"/>
  <c r="H24" i="2" l="1"/>
  <c r="I24" i="2" s="1"/>
  <c r="E31" i="1" s="1"/>
  <c r="G25" i="2"/>
  <c r="H25" i="2" l="1"/>
  <c r="I25" i="2" s="1"/>
  <c r="E32" i="1" s="1"/>
  <c r="G26" i="2"/>
  <c r="H26" i="2" l="1"/>
  <c r="I26" i="2" s="1"/>
  <c r="E33" i="1" s="1"/>
  <c r="G27" i="2"/>
  <c r="H27" i="2" l="1"/>
  <c r="I27" i="2" s="1"/>
  <c r="E34" i="1" s="1"/>
  <c r="G28" i="2"/>
  <c r="H28" i="2" l="1"/>
  <c r="I28" i="2" s="1"/>
  <c r="E35" i="1" s="1"/>
  <c r="G29" i="2"/>
  <c r="H29" i="2" l="1"/>
  <c r="I29" i="2" s="1"/>
  <c r="G30" i="2"/>
  <c r="H30" i="2" l="1"/>
  <c r="I30" i="2" s="1"/>
  <c r="E37" i="1" s="1"/>
  <c r="G31" i="2"/>
  <c r="H31" i="2" l="1"/>
  <c r="I31" i="2" s="1"/>
  <c r="E38" i="1" s="1"/>
  <c r="G32" i="2"/>
  <c r="H32" i="2" l="1"/>
  <c r="I32" i="2" s="1"/>
  <c r="G33" i="2"/>
  <c r="H33" i="2" l="1"/>
  <c r="I33" i="2" s="1"/>
  <c r="G34" i="2"/>
  <c r="H34" i="2" l="1"/>
  <c r="I34" i="2" s="1"/>
  <c r="G35" i="2"/>
  <c r="H35" i="2" l="1"/>
  <c r="I35" i="2" s="1"/>
  <c r="G36" i="2"/>
  <c r="H36" i="2" l="1"/>
  <c r="I36" i="2" s="1"/>
  <c r="G37" i="2"/>
  <c r="H37" i="2" l="1"/>
  <c r="I37" i="2" s="1"/>
  <c r="G38" i="2"/>
  <c r="H38" i="2" l="1"/>
  <c r="I38" i="2" s="1"/>
  <c r="G39" i="2"/>
  <c r="G40" i="2" l="1"/>
  <c r="H39" i="2"/>
  <c r="I39" i="2" s="1"/>
  <c r="H40" i="2" l="1"/>
  <c r="I40" i="2" s="1"/>
  <c r="G41" i="2"/>
  <c r="H41" i="2" l="1"/>
  <c r="I41" i="2" s="1"/>
  <c r="G42" i="2"/>
  <c r="H42" i="2" l="1"/>
  <c r="I42" i="2" s="1"/>
  <c r="G43" i="2"/>
  <c r="H43" i="2" l="1"/>
  <c r="I43" i="2" s="1"/>
  <c r="G44" i="2"/>
  <c r="H44" i="2" l="1"/>
  <c r="I44" i="2" s="1"/>
  <c r="G45" i="2"/>
  <c r="H45" i="2" l="1"/>
  <c r="I45" i="2" s="1"/>
  <c r="G46" i="2"/>
  <c r="H46" i="2" l="1"/>
  <c r="I46" i="2" s="1"/>
  <c r="G47" i="2"/>
  <c r="G48" i="2" l="1"/>
  <c r="H47" i="2"/>
  <c r="I47" i="2" s="1"/>
  <c r="H48" i="2" l="1"/>
  <c r="I48" i="2" s="1"/>
  <c r="G49" i="2"/>
  <c r="H49" i="2" l="1"/>
  <c r="I49" i="2" s="1"/>
  <c r="G50" i="2"/>
  <c r="H50" i="2" l="1"/>
  <c r="I50" i="2" s="1"/>
  <c r="G51" i="2"/>
  <c r="H51" i="2" l="1"/>
  <c r="I51" i="2" s="1"/>
  <c r="G52" i="2"/>
  <c r="H52" i="2" l="1"/>
  <c r="I52" i="2" s="1"/>
  <c r="G53" i="2"/>
  <c r="H53" i="2" l="1"/>
  <c r="I53" i="2" s="1"/>
  <c r="G54" i="2"/>
  <c r="H54" i="2" l="1"/>
  <c r="I54" i="2" s="1"/>
  <c r="G55" i="2"/>
  <c r="H55" i="2" l="1"/>
  <c r="I55" i="2" s="1"/>
  <c r="G56" i="2"/>
  <c r="H56" i="2" l="1"/>
  <c r="I56" i="2" s="1"/>
  <c r="G57" i="2"/>
  <c r="H57" i="2" l="1"/>
  <c r="I57" i="2" s="1"/>
  <c r="G58" i="2"/>
  <c r="H58" i="2" l="1"/>
  <c r="I58" i="2" s="1"/>
  <c r="G59" i="2"/>
  <c r="H59" i="2" l="1"/>
  <c r="I59" i="2" s="1"/>
  <c r="G60" i="2"/>
  <c r="H60" i="2" l="1"/>
  <c r="I60" i="2" s="1"/>
  <c r="G61" i="2"/>
  <c r="H61" i="2" l="1"/>
  <c r="I61" i="2" s="1"/>
  <c r="G62" i="2"/>
  <c r="H62" i="2" l="1"/>
  <c r="I62" i="2" s="1"/>
  <c r="G63" i="2"/>
  <c r="H63" i="2" l="1"/>
  <c r="I63" i="2" s="1"/>
  <c r="G64" i="2"/>
  <c r="H64" i="2" l="1"/>
  <c r="I64" i="2" s="1"/>
  <c r="G65" i="2"/>
  <c r="H65" i="2" l="1"/>
  <c r="I65" i="2" s="1"/>
  <c r="G66" i="2"/>
  <c r="H66" i="2" l="1"/>
  <c r="I66" i="2" s="1"/>
  <c r="G67" i="2"/>
  <c r="H67" i="2" l="1"/>
  <c r="I67" i="2" s="1"/>
  <c r="G68" i="2"/>
  <c r="H68" i="2" l="1"/>
  <c r="I68" i="2" s="1"/>
  <c r="G69" i="2"/>
  <c r="H69" i="2" l="1"/>
  <c r="I69" i="2" s="1"/>
  <c r="G70" i="2"/>
  <c r="H70" i="2" l="1"/>
  <c r="I70" i="2" s="1"/>
  <c r="G71" i="2"/>
  <c r="H71" i="2" l="1"/>
  <c r="I71" i="2" s="1"/>
  <c r="G72" i="2"/>
  <c r="H72" i="2" l="1"/>
  <c r="I72" i="2" s="1"/>
  <c r="G73" i="2"/>
  <c r="H73" i="2" l="1"/>
  <c r="I73" i="2" s="1"/>
  <c r="G74" i="2"/>
  <c r="H74" i="2" l="1"/>
  <c r="I74" i="2" s="1"/>
  <c r="G75" i="2"/>
  <c r="H75" i="2" l="1"/>
  <c r="I75" i="2" s="1"/>
  <c r="G76" i="2"/>
  <c r="H76" i="2" l="1"/>
  <c r="I76" i="2" s="1"/>
  <c r="G77" i="2"/>
  <c r="H77" i="2" l="1"/>
  <c r="I77" i="2" s="1"/>
  <c r="G78" i="2"/>
  <c r="H78" i="2" l="1"/>
  <c r="I78" i="2" s="1"/>
  <c r="G79" i="2"/>
  <c r="H79" i="2" l="1"/>
  <c r="I79" i="2" s="1"/>
  <c r="G80" i="2"/>
  <c r="H80" i="2" l="1"/>
  <c r="I80" i="2" s="1"/>
  <c r="G81" i="2"/>
  <c r="H81" i="2" l="1"/>
  <c r="I81" i="2" s="1"/>
  <c r="G82" i="2"/>
  <c r="H82" i="2" l="1"/>
  <c r="I82" i="2" s="1"/>
  <c r="G83" i="2"/>
  <c r="H83" i="2" l="1"/>
  <c r="I83" i="2" s="1"/>
  <c r="G84" i="2"/>
  <c r="H84" i="2" l="1"/>
  <c r="I84" i="2" s="1"/>
  <c r="G85" i="2"/>
  <c r="H85" i="2" l="1"/>
  <c r="I85" i="2" s="1"/>
  <c r="G86" i="2"/>
  <c r="H86" i="2" l="1"/>
  <c r="I86" i="2" s="1"/>
  <c r="G87" i="2"/>
  <c r="H87" i="2" l="1"/>
  <c r="I87" i="2" s="1"/>
  <c r="G88" i="2"/>
  <c r="H88" i="2" l="1"/>
  <c r="I88" i="2" s="1"/>
  <c r="G89" i="2"/>
  <c r="H89" i="2" l="1"/>
  <c r="I89" i="2" s="1"/>
  <c r="G90" i="2"/>
  <c r="H90" i="2" l="1"/>
  <c r="I90" i="2" s="1"/>
  <c r="G91" i="2"/>
  <c r="H91" i="2" l="1"/>
  <c r="I91" i="2" s="1"/>
  <c r="G92" i="2"/>
  <c r="H92" i="2" l="1"/>
  <c r="I92" i="2" s="1"/>
  <c r="G93" i="2"/>
  <c r="H93" i="2" l="1"/>
  <c r="I93" i="2" s="1"/>
  <c r="G94" i="2"/>
  <c r="H94" i="2" l="1"/>
  <c r="I94" i="2" s="1"/>
  <c r="G95" i="2"/>
  <c r="H95" i="2" l="1"/>
  <c r="I95" i="2" s="1"/>
  <c r="G96" i="2"/>
  <c r="H96" i="2" l="1"/>
  <c r="I96" i="2" s="1"/>
  <c r="G97" i="2"/>
  <c r="H97" i="2" l="1"/>
  <c r="I97" i="2" s="1"/>
  <c r="G98" i="2"/>
  <c r="H98" i="2" l="1"/>
  <c r="I98" i="2" s="1"/>
  <c r="G99" i="2"/>
  <c r="H99" i="2" l="1"/>
  <c r="I99" i="2" s="1"/>
  <c r="G100" i="2"/>
  <c r="H100" i="2" l="1"/>
  <c r="I100" i="2" s="1"/>
  <c r="G101" i="2"/>
  <c r="H101" i="2" l="1"/>
  <c r="I101" i="2" s="1"/>
  <c r="G102" i="2"/>
  <c r="H102" i="2" l="1"/>
  <c r="I102" i="2" s="1"/>
  <c r="G103" i="2"/>
  <c r="H103" i="2" l="1"/>
  <c r="I103" i="2" s="1"/>
  <c r="G104" i="2"/>
  <c r="H104" i="2" l="1"/>
  <c r="I104" i="2" s="1"/>
  <c r="G105" i="2"/>
  <c r="H105" i="2" l="1"/>
  <c r="I105" i="2" s="1"/>
  <c r="G106" i="2"/>
  <c r="H106" i="2" l="1"/>
  <c r="I106" i="2" s="1"/>
  <c r="G107" i="2"/>
  <c r="H107" i="2" l="1"/>
  <c r="I107" i="2" s="1"/>
  <c r="G108" i="2"/>
  <c r="H108" i="2" l="1"/>
  <c r="I108" i="2" s="1"/>
  <c r="G109" i="2"/>
  <c r="H109" i="2" l="1"/>
  <c r="I109" i="2" s="1"/>
  <c r="G110" i="2"/>
  <c r="H110" i="2" l="1"/>
  <c r="I110" i="2" s="1"/>
  <c r="G111" i="2"/>
  <c r="H111" i="2" l="1"/>
  <c r="I111" i="2" s="1"/>
  <c r="G112" i="2"/>
  <c r="H112" i="2" l="1"/>
  <c r="I112" i="2" s="1"/>
  <c r="G113" i="2"/>
  <c r="H113" i="2" l="1"/>
  <c r="I113" i="2" s="1"/>
  <c r="G114" i="2"/>
  <c r="H114" i="2" l="1"/>
  <c r="I114" i="2" s="1"/>
  <c r="G115" i="2"/>
  <c r="H115" i="2" l="1"/>
  <c r="I115" i="2" s="1"/>
  <c r="G116" i="2"/>
  <c r="H116" i="2" l="1"/>
  <c r="I116" i="2" s="1"/>
  <c r="G117" i="2"/>
  <c r="H117" i="2" l="1"/>
  <c r="I117" i="2" s="1"/>
  <c r="G118" i="2"/>
  <c r="H118" i="2" l="1"/>
  <c r="I118" i="2" s="1"/>
  <c r="G119" i="2"/>
  <c r="H119" i="2" l="1"/>
  <c r="I119" i="2" s="1"/>
  <c r="G120" i="2"/>
  <c r="H120" i="2" l="1"/>
  <c r="I120" i="2" s="1"/>
  <c r="G121" i="2"/>
  <c r="H121" i="2" l="1"/>
  <c r="I121" i="2" s="1"/>
  <c r="G122" i="2"/>
  <c r="H122" i="2" l="1"/>
  <c r="I122" i="2" s="1"/>
  <c r="G123" i="2"/>
  <c r="H123" i="2" l="1"/>
  <c r="I123" i="2" s="1"/>
  <c r="G124" i="2"/>
  <c r="H124" i="2" l="1"/>
  <c r="I124" i="2" s="1"/>
  <c r="G125" i="2"/>
  <c r="H125" i="2" l="1"/>
  <c r="I125" i="2" s="1"/>
  <c r="G126" i="2"/>
  <c r="H126" i="2" l="1"/>
  <c r="I126" i="2" s="1"/>
  <c r="G127" i="2"/>
  <c r="H127" i="2" l="1"/>
  <c r="I127" i="2" s="1"/>
  <c r="G128" i="2"/>
  <c r="H128" i="2" l="1"/>
  <c r="I128" i="2" s="1"/>
  <c r="G129" i="2"/>
  <c r="H129" i="2" l="1"/>
  <c r="I129" i="2" s="1"/>
  <c r="G130" i="2"/>
  <c r="H130" i="2" l="1"/>
  <c r="I130" i="2" s="1"/>
  <c r="G131" i="2"/>
  <c r="H131" i="2" l="1"/>
  <c r="I131" i="2" s="1"/>
  <c r="G132" i="2"/>
  <c r="H132" i="2" l="1"/>
  <c r="I132" i="2" s="1"/>
  <c r="G133" i="2"/>
  <c r="H133" i="2" l="1"/>
  <c r="I133" i="2" s="1"/>
  <c r="G134" i="2"/>
  <c r="H134" i="2" l="1"/>
  <c r="I134" i="2" s="1"/>
  <c r="G135" i="2"/>
  <c r="H135" i="2" l="1"/>
  <c r="I135" i="2" s="1"/>
  <c r="G136" i="2"/>
  <c r="H136" i="2" l="1"/>
  <c r="I136" i="2" s="1"/>
  <c r="G137" i="2"/>
  <c r="H137" i="2" l="1"/>
  <c r="I137" i="2" s="1"/>
  <c r="G138" i="2"/>
  <c r="H138" i="2" l="1"/>
  <c r="I138" i="2" s="1"/>
  <c r="G139" i="2"/>
  <c r="H139" i="2" l="1"/>
  <c r="I139" i="2" s="1"/>
  <c r="G140" i="2"/>
  <c r="H140" i="2" l="1"/>
  <c r="I140" i="2" s="1"/>
  <c r="G141" i="2"/>
  <c r="H141" i="2" l="1"/>
  <c r="I141" i="2" s="1"/>
  <c r="G142" i="2"/>
  <c r="H142" i="2" l="1"/>
  <c r="I142" i="2" s="1"/>
  <c r="G143" i="2"/>
  <c r="H143" i="2" l="1"/>
  <c r="I143" i="2" s="1"/>
  <c r="G144" i="2"/>
  <c r="H144" i="2" l="1"/>
  <c r="I144" i="2" s="1"/>
  <c r="G145" i="2"/>
  <c r="H145" i="2" l="1"/>
  <c r="I145" i="2" s="1"/>
  <c r="G146" i="2"/>
  <c r="H146" i="2" l="1"/>
  <c r="I146" i="2" s="1"/>
  <c r="G147" i="2"/>
  <c r="H147" i="2" l="1"/>
  <c r="I147" i="2" s="1"/>
  <c r="G148" i="2"/>
  <c r="H148" i="2" l="1"/>
  <c r="I148" i="2" s="1"/>
  <c r="G149" i="2"/>
  <c r="H149" i="2" l="1"/>
  <c r="I149" i="2" s="1"/>
  <c r="G150" i="2"/>
  <c r="H150" i="2" l="1"/>
  <c r="I150" i="2" s="1"/>
  <c r="G151" i="2"/>
  <c r="H151" i="2" l="1"/>
  <c r="I151" i="2" s="1"/>
  <c r="G152" i="2"/>
  <c r="H152" i="2" l="1"/>
  <c r="I152" i="2" s="1"/>
  <c r="G153" i="2"/>
  <c r="H153" i="2" l="1"/>
  <c r="I153" i="2" s="1"/>
  <c r="G154" i="2"/>
  <c r="H154" i="2" l="1"/>
  <c r="I154" i="2" s="1"/>
  <c r="G155" i="2"/>
  <c r="H155" i="2" l="1"/>
  <c r="I155" i="2" s="1"/>
  <c r="G156" i="2"/>
  <c r="H156" i="2" l="1"/>
  <c r="I156" i="2" s="1"/>
  <c r="G157" i="2"/>
  <c r="H157" i="2" l="1"/>
  <c r="I157" i="2" s="1"/>
  <c r="G158" i="2"/>
  <c r="H158" i="2" l="1"/>
  <c r="I158" i="2" s="1"/>
  <c r="G159" i="2"/>
  <c r="H159" i="2" l="1"/>
  <c r="I159" i="2" s="1"/>
  <c r="G160" i="2"/>
  <c r="H160" i="2" l="1"/>
  <c r="I160" i="2" s="1"/>
  <c r="G161" i="2"/>
  <c r="H161" i="2" l="1"/>
  <c r="I161" i="2" s="1"/>
  <c r="G162" i="2"/>
  <c r="H162" i="2" l="1"/>
  <c r="I162" i="2" s="1"/>
  <c r="G163" i="2"/>
  <c r="H163" i="2" l="1"/>
  <c r="I163" i="2" s="1"/>
  <c r="G164" i="2"/>
  <c r="H164" i="2" l="1"/>
  <c r="I164" i="2" s="1"/>
  <c r="G165" i="2"/>
  <c r="H165" i="2" l="1"/>
  <c r="I165" i="2" s="1"/>
  <c r="G166" i="2"/>
  <c r="H166" i="2" l="1"/>
  <c r="I166" i="2" s="1"/>
  <c r="G167" i="2"/>
  <c r="H167" i="2" l="1"/>
  <c r="I167" i="2" s="1"/>
  <c r="G168" i="2"/>
  <c r="H168" i="2" l="1"/>
  <c r="I168" i="2" s="1"/>
  <c r="G169" i="2"/>
  <c r="H169" i="2" l="1"/>
  <c r="I169" i="2" s="1"/>
  <c r="G170" i="2"/>
  <c r="H170" i="2" l="1"/>
  <c r="I170" i="2" s="1"/>
  <c r="G171" i="2"/>
  <c r="H171" i="2" l="1"/>
  <c r="I171" i="2" s="1"/>
  <c r="G172" i="2"/>
  <c r="H172" i="2" l="1"/>
  <c r="I172" i="2" s="1"/>
  <c r="G173" i="2"/>
  <c r="H173" i="2" l="1"/>
  <c r="I173" i="2" s="1"/>
  <c r="G174" i="2"/>
  <c r="H174" i="2" l="1"/>
  <c r="I174" i="2" s="1"/>
  <c r="G175" i="2"/>
  <c r="H175" i="2" l="1"/>
  <c r="I175" i="2" s="1"/>
  <c r="G176" i="2"/>
  <c r="H176" i="2" l="1"/>
  <c r="I176" i="2" s="1"/>
  <c r="G177" i="2"/>
  <c r="H177" i="2" l="1"/>
  <c r="I177" i="2" s="1"/>
  <c r="G178" i="2"/>
  <c r="H178" i="2" l="1"/>
  <c r="I178" i="2" s="1"/>
  <c r="G179" i="2"/>
  <c r="H179" i="2" l="1"/>
  <c r="I179" i="2" s="1"/>
  <c r="G180" i="2"/>
  <c r="H180" i="2" l="1"/>
  <c r="I180" i="2" s="1"/>
  <c r="G181" i="2"/>
  <c r="H181" i="2" l="1"/>
  <c r="I181" i="2" s="1"/>
  <c r="G182" i="2"/>
  <c r="H182" i="2" l="1"/>
  <c r="I182" i="2" s="1"/>
  <c r="G183" i="2"/>
  <c r="H183" i="2" l="1"/>
  <c r="I183" i="2" s="1"/>
  <c r="G184" i="2"/>
  <c r="H184" i="2" l="1"/>
  <c r="I184" i="2" s="1"/>
  <c r="G185" i="2"/>
  <c r="H185" i="2" l="1"/>
  <c r="I185" i="2" s="1"/>
  <c r="G186" i="2"/>
  <c r="H186" i="2" l="1"/>
  <c r="I186" i="2" s="1"/>
  <c r="G187" i="2"/>
  <c r="H187" i="2" l="1"/>
  <c r="I187" i="2" s="1"/>
  <c r="G188" i="2"/>
  <c r="H188" i="2" l="1"/>
  <c r="I188" i="2" s="1"/>
  <c r="G189" i="2"/>
  <c r="H189" i="2" l="1"/>
  <c r="I189" i="2" s="1"/>
  <c r="G190" i="2"/>
  <c r="H190" i="2" l="1"/>
  <c r="I190" i="2" s="1"/>
  <c r="G191" i="2"/>
  <c r="H191" i="2" l="1"/>
  <c r="I191" i="2" s="1"/>
  <c r="G192" i="2"/>
  <c r="H192" i="2" l="1"/>
  <c r="I192" i="2" s="1"/>
  <c r="G193" i="2"/>
  <c r="H193" i="2" l="1"/>
  <c r="I193" i="2" s="1"/>
  <c r="G194" i="2"/>
  <c r="H194" i="2" l="1"/>
  <c r="I194" i="2" s="1"/>
  <c r="G195" i="2"/>
  <c r="H195" i="2" l="1"/>
  <c r="I195" i="2" s="1"/>
  <c r="G196" i="2"/>
  <c r="H196" i="2" l="1"/>
  <c r="I196" i="2" s="1"/>
  <c r="G197" i="2"/>
  <c r="H197" i="2" l="1"/>
  <c r="I197" i="2" s="1"/>
  <c r="G198" i="2"/>
  <c r="H198" i="2" l="1"/>
  <c r="I198" i="2" s="1"/>
  <c r="G199" i="2"/>
  <c r="H199" i="2" l="1"/>
  <c r="I199" i="2" s="1"/>
  <c r="G200" i="2"/>
  <c r="H200" i="2" l="1"/>
  <c r="I200" i="2" s="1"/>
  <c r="G201" i="2"/>
  <c r="H201" i="2" l="1"/>
  <c r="I201" i="2" s="1"/>
  <c r="G202" i="2"/>
  <c r="H202" i="2" l="1"/>
  <c r="I202" i="2" s="1"/>
  <c r="G203" i="2"/>
  <c r="H203" i="2" l="1"/>
  <c r="I203" i="2" s="1"/>
  <c r="G204" i="2"/>
  <c r="H204" i="2" l="1"/>
  <c r="I204" i="2" s="1"/>
  <c r="G205" i="2"/>
  <c r="H205" i="2" l="1"/>
  <c r="I205" i="2" s="1"/>
  <c r="G206" i="2"/>
  <c r="H206" i="2" l="1"/>
  <c r="I206" i="2" s="1"/>
  <c r="G207" i="2"/>
  <c r="H207" i="2" l="1"/>
  <c r="I207" i="2" s="1"/>
  <c r="G208" i="2"/>
  <c r="H208" i="2" l="1"/>
  <c r="I208" i="2" s="1"/>
  <c r="G209" i="2"/>
  <c r="H209" i="2" l="1"/>
  <c r="I209" i="2" s="1"/>
  <c r="G210" i="2"/>
  <c r="H210" i="2" l="1"/>
  <c r="I210" i="2" s="1"/>
  <c r="G211" i="2"/>
  <c r="H211" i="2" l="1"/>
  <c r="I211" i="2" s="1"/>
  <c r="G212" i="2"/>
  <c r="H212" i="2" l="1"/>
  <c r="I212" i="2" s="1"/>
  <c r="G213" i="2"/>
  <c r="H213" i="2" l="1"/>
  <c r="I213" i="2" s="1"/>
  <c r="G214" i="2"/>
  <c r="H214" i="2" l="1"/>
  <c r="I214" i="2" s="1"/>
  <c r="G215" i="2"/>
  <c r="H215" i="2" l="1"/>
  <c r="I215" i="2" s="1"/>
  <c r="G216" i="2"/>
  <c r="H216" i="2" l="1"/>
  <c r="I216" i="2" s="1"/>
  <c r="G217" i="2"/>
  <c r="H217" i="2" l="1"/>
  <c r="I217" i="2" s="1"/>
  <c r="G218" i="2"/>
  <c r="H218" i="2" l="1"/>
  <c r="I218" i="2" s="1"/>
  <c r="G219" i="2"/>
  <c r="H219" i="2" l="1"/>
  <c r="I219" i="2" s="1"/>
  <c r="G220" i="2"/>
  <c r="H220" i="2" l="1"/>
  <c r="I220" i="2" s="1"/>
  <c r="G221" i="2"/>
  <c r="H221" i="2" l="1"/>
  <c r="I221" i="2" s="1"/>
  <c r="G222" i="2"/>
  <c r="H222" i="2" l="1"/>
  <c r="I222" i="2" s="1"/>
  <c r="G223" i="2"/>
  <c r="H223" i="2" l="1"/>
  <c r="I223" i="2" s="1"/>
  <c r="G224" i="2"/>
  <c r="H224" i="2" l="1"/>
  <c r="I224" i="2" s="1"/>
  <c r="G225" i="2"/>
  <c r="H225" i="2" l="1"/>
  <c r="I225" i="2" s="1"/>
  <c r="G226" i="2"/>
  <c r="H226" i="2" l="1"/>
  <c r="I226" i="2" s="1"/>
  <c r="G227" i="2"/>
  <c r="H227" i="2" l="1"/>
  <c r="I227" i="2" s="1"/>
  <c r="G228" i="2"/>
  <c r="H228" i="2" l="1"/>
  <c r="I228" i="2" s="1"/>
  <c r="G229" i="2"/>
  <c r="H229" i="2" l="1"/>
  <c r="I229" i="2" s="1"/>
  <c r="G230" i="2"/>
  <c r="H230" i="2" l="1"/>
  <c r="I230" i="2" s="1"/>
  <c r="G231" i="2"/>
  <c r="H231" i="2" l="1"/>
  <c r="I231" i="2" s="1"/>
  <c r="G232" i="2"/>
  <c r="H232" i="2" l="1"/>
  <c r="I232" i="2" s="1"/>
  <c r="G233" i="2"/>
  <c r="H233" i="2" l="1"/>
  <c r="I233" i="2" s="1"/>
  <c r="G234" i="2"/>
  <c r="H234" i="2" l="1"/>
  <c r="I234" i="2" s="1"/>
  <c r="G235" i="2"/>
  <c r="H235" i="2" l="1"/>
  <c r="I235" i="2" s="1"/>
  <c r="G236" i="2"/>
  <c r="H236" i="2" l="1"/>
  <c r="I236" i="2" s="1"/>
  <c r="G237" i="2"/>
  <c r="H237" i="2" l="1"/>
  <c r="I237" i="2" s="1"/>
  <c r="G238" i="2"/>
  <c r="H238" i="2" l="1"/>
  <c r="I238" i="2" s="1"/>
  <c r="G239" i="2"/>
  <c r="H239" i="2" l="1"/>
  <c r="I239" i="2" s="1"/>
  <c r="G240" i="2"/>
  <c r="H240" i="2" l="1"/>
  <c r="I240" i="2" s="1"/>
  <c r="G241" i="2"/>
  <c r="H241" i="2" l="1"/>
  <c r="I241" i="2" s="1"/>
  <c r="G242" i="2"/>
  <c r="H242" i="2" l="1"/>
  <c r="I242" i="2" s="1"/>
  <c r="G243" i="2"/>
  <c r="H243" i="2" l="1"/>
  <c r="I243" i="2" s="1"/>
  <c r="G244" i="2"/>
  <c r="H244" i="2" l="1"/>
  <c r="I244" i="2" s="1"/>
  <c r="G245" i="2"/>
  <c r="H245" i="2" l="1"/>
  <c r="I245" i="2" s="1"/>
  <c r="G246" i="2"/>
  <c r="H246" i="2" l="1"/>
  <c r="I246" i="2" s="1"/>
  <c r="G247" i="2"/>
  <c r="H247" i="2" l="1"/>
  <c r="I247" i="2" s="1"/>
  <c r="G248" i="2"/>
  <c r="H248" i="2" l="1"/>
  <c r="I248" i="2" s="1"/>
  <c r="G249" i="2"/>
  <c r="H249" i="2" l="1"/>
  <c r="I249" i="2" s="1"/>
  <c r="G250" i="2"/>
  <c r="H250" i="2" l="1"/>
  <c r="I250" i="2" s="1"/>
  <c r="G251" i="2"/>
  <c r="H251" i="2" l="1"/>
  <c r="I251" i="2" s="1"/>
  <c r="G252" i="2"/>
  <c r="H252" i="2" l="1"/>
  <c r="I252" i="2" s="1"/>
  <c r="G253" i="2"/>
  <c r="H253" i="2" l="1"/>
  <c r="I253" i="2" s="1"/>
  <c r="G254" i="2"/>
  <c r="H254" i="2" l="1"/>
  <c r="I254" i="2" s="1"/>
  <c r="G255" i="2"/>
  <c r="H255" i="2" l="1"/>
  <c r="I255" i="2" s="1"/>
  <c r="G256" i="2"/>
  <c r="H256" i="2" l="1"/>
  <c r="I256" i="2" s="1"/>
  <c r="G257" i="2"/>
  <c r="H257" i="2" l="1"/>
  <c r="I257" i="2" s="1"/>
  <c r="G258" i="2"/>
  <c r="H258" i="2" l="1"/>
  <c r="I258" i="2" s="1"/>
  <c r="G259" i="2"/>
  <c r="H259" i="2" l="1"/>
  <c r="I259" i="2" s="1"/>
  <c r="G260" i="2"/>
  <c r="H260" i="2" l="1"/>
  <c r="I260" i="2" s="1"/>
  <c r="G261" i="2"/>
  <c r="H261" i="2" l="1"/>
  <c r="I261" i="2" s="1"/>
  <c r="G262" i="2"/>
  <c r="H262" i="2" l="1"/>
  <c r="I262" i="2" s="1"/>
  <c r="G263" i="2"/>
  <c r="H263" i="2" l="1"/>
  <c r="I263" i="2" s="1"/>
  <c r="G264" i="2"/>
  <c r="H264" i="2" l="1"/>
  <c r="I264" i="2" s="1"/>
  <c r="G265" i="2"/>
  <c r="H265" i="2" l="1"/>
  <c r="I265" i="2" s="1"/>
  <c r="G266" i="2"/>
  <c r="H266" i="2" l="1"/>
  <c r="I266" i="2" s="1"/>
  <c r="G267" i="2"/>
  <c r="H267" i="2" l="1"/>
  <c r="I267" i="2" s="1"/>
  <c r="G268" i="2"/>
  <c r="H268" i="2" l="1"/>
  <c r="I268" i="2" s="1"/>
  <c r="G269" i="2"/>
  <c r="H269" i="2" l="1"/>
  <c r="I269" i="2" s="1"/>
  <c r="G270" i="2"/>
  <c r="H270" i="2" l="1"/>
  <c r="I270" i="2" s="1"/>
  <c r="G271" i="2"/>
  <c r="H271" i="2" l="1"/>
  <c r="I271" i="2" s="1"/>
  <c r="G272" i="2"/>
  <c r="H272" i="2" l="1"/>
  <c r="I272" i="2" s="1"/>
  <c r="G273" i="2"/>
  <c r="H273" i="2" l="1"/>
  <c r="I273" i="2" s="1"/>
  <c r="G274" i="2"/>
  <c r="H274" i="2" l="1"/>
  <c r="I274" i="2" s="1"/>
  <c r="G275" i="2"/>
  <c r="H275" i="2" l="1"/>
  <c r="I275" i="2" s="1"/>
  <c r="G276" i="2"/>
  <c r="H276" i="2" l="1"/>
  <c r="I276" i="2" s="1"/>
  <c r="G277" i="2"/>
  <c r="H277" i="2" l="1"/>
  <c r="I277" i="2" s="1"/>
  <c r="G278" i="2"/>
  <c r="H278" i="2" l="1"/>
  <c r="I278" i="2" s="1"/>
  <c r="G279" i="2"/>
  <c r="H279" i="2" l="1"/>
  <c r="I279" i="2" s="1"/>
  <c r="G280" i="2"/>
  <c r="H280" i="2" l="1"/>
  <c r="I280" i="2" s="1"/>
  <c r="G281" i="2"/>
  <c r="H281" i="2" l="1"/>
  <c r="I281" i="2" s="1"/>
  <c r="G282" i="2"/>
  <c r="H282" i="2" l="1"/>
  <c r="I282" i="2" s="1"/>
  <c r="G283" i="2"/>
  <c r="H283" i="2" l="1"/>
  <c r="I283" i="2" s="1"/>
  <c r="G284" i="2"/>
  <c r="H284" i="2" l="1"/>
  <c r="I284" i="2" s="1"/>
  <c r="G285" i="2"/>
  <c r="H285" i="2" l="1"/>
  <c r="I285" i="2" s="1"/>
  <c r="G286" i="2"/>
  <c r="H286" i="2" l="1"/>
  <c r="I286" i="2" s="1"/>
  <c r="G287" i="2"/>
  <c r="H287" i="2" l="1"/>
  <c r="I287" i="2" s="1"/>
  <c r="G288" i="2"/>
  <c r="G289" i="2" l="1"/>
  <c r="H288" i="2"/>
  <c r="I288" i="2" s="1"/>
  <c r="H289" i="2" l="1"/>
  <c r="I289" i="2" s="1"/>
  <c r="G290" i="2"/>
  <c r="H290" i="2" l="1"/>
  <c r="I290" i="2" s="1"/>
  <c r="G291" i="2"/>
  <c r="H291" i="2" l="1"/>
  <c r="I291" i="2" s="1"/>
  <c r="G292" i="2"/>
  <c r="H292" i="2" l="1"/>
  <c r="I292" i="2" s="1"/>
  <c r="G293" i="2"/>
  <c r="H293" i="2" l="1"/>
  <c r="I293" i="2" s="1"/>
  <c r="G294" i="2"/>
  <c r="H294" i="2" l="1"/>
  <c r="I294" i="2" s="1"/>
  <c r="G295" i="2"/>
  <c r="H295" i="2" l="1"/>
  <c r="I295" i="2" s="1"/>
  <c r="G296" i="2"/>
  <c r="H296" i="2" l="1"/>
  <c r="I296" i="2" s="1"/>
  <c r="G297" i="2"/>
  <c r="H297" i="2" l="1"/>
  <c r="I297" i="2" s="1"/>
  <c r="G298" i="2"/>
  <c r="H298" i="2" l="1"/>
  <c r="I298" i="2" s="1"/>
  <c r="G299" i="2"/>
  <c r="H299" i="2" l="1"/>
  <c r="I299" i="2" s="1"/>
  <c r="G300" i="2"/>
  <c r="H300" i="2" l="1"/>
  <c r="I300" i="2" s="1"/>
  <c r="G301" i="2"/>
  <c r="H301" i="2" l="1"/>
  <c r="I301" i="2" s="1"/>
  <c r="G302" i="2"/>
  <c r="G303" i="2" l="1"/>
  <c r="H302" i="2"/>
  <c r="I302" i="2" s="1"/>
  <c r="H303" i="2" l="1"/>
  <c r="I303" i="2" s="1"/>
  <c r="G304" i="2"/>
  <c r="H304" i="2" l="1"/>
  <c r="I304" i="2" s="1"/>
  <c r="G305" i="2"/>
  <c r="H305" i="2" l="1"/>
  <c r="I305" i="2" s="1"/>
  <c r="G306" i="2"/>
  <c r="H306" i="2" l="1"/>
  <c r="I306" i="2" s="1"/>
  <c r="G307" i="2"/>
  <c r="H307" i="2" l="1"/>
  <c r="I307" i="2" s="1"/>
  <c r="G308" i="2"/>
  <c r="H308" i="2" l="1"/>
  <c r="I308" i="2" s="1"/>
  <c r="G309" i="2"/>
  <c r="H309" i="2" l="1"/>
  <c r="I309" i="2" s="1"/>
  <c r="G310" i="2"/>
  <c r="H310" i="2" l="1"/>
  <c r="I310" i="2" s="1"/>
  <c r="G311" i="2"/>
  <c r="H311" i="2" l="1"/>
  <c r="I311" i="2" s="1"/>
  <c r="G312" i="2"/>
  <c r="H312" i="2" l="1"/>
  <c r="I312" i="2" s="1"/>
  <c r="G313" i="2"/>
  <c r="H313" i="2" l="1"/>
  <c r="I313" i="2" s="1"/>
  <c r="G314" i="2"/>
  <c r="H314" i="2" l="1"/>
  <c r="I314" i="2" s="1"/>
  <c r="G315" i="2"/>
  <c r="H315" i="2" l="1"/>
  <c r="I315" i="2" s="1"/>
  <c r="G316" i="2"/>
  <c r="H316" i="2" l="1"/>
  <c r="I316" i="2" s="1"/>
  <c r="G317" i="2"/>
  <c r="H317" i="2" l="1"/>
  <c r="I317" i="2" s="1"/>
  <c r="G318" i="2"/>
  <c r="H318" i="2" l="1"/>
  <c r="I318" i="2" s="1"/>
  <c r="G319" i="2"/>
  <c r="H319" i="2" l="1"/>
  <c r="I319" i="2" s="1"/>
  <c r="G320" i="2"/>
  <c r="H320" i="2" l="1"/>
  <c r="I320" i="2" s="1"/>
  <c r="G321" i="2"/>
  <c r="H321" i="2" l="1"/>
  <c r="I321" i="2" s="1"/>
  <c r="G322" i="2"/>
  <c r="H322" i="2" l="1"/>
  <c r="I322" i="2" s="1"/>
  <c r="G323" i="2"/>
  <c r="H323" i="2" l="1"/>
  <c r="I323" i="2" s="1"/>
  <c r="G324" i="2"/>
  <c r="H324" i="2" l="1"/>
  <c r="I324" i="2" s="1"/>
  <c r="G325" i="2"/>
  <c r="H325" i="2" l="1"/>
  <c r="I325" i="2" s="1"/>
  <c r="G326" i="2"/>
  <c r="H326" i="2" l="1"/>
  <c r="I326" i="2" s="1"/>
  <c r="G327" i="2"/>
  <c r="H327" i="2" l="1"/>
  <c r="I327" i="2" s="1"/>
  <c r="G328" i="2"/>
  <c r="H328" i="2" l="1"/>
  <c r="I328" i="2" s="1"/>
  <c r="G329" i="2"/>
  <c r="H329" i="2" l="1"/>
  <c r="I329" i="2" s="1"/>
  <c r="G330" i="2"/>
  <c r="H330" i="2" l="1"/>
  <c r="I330" i="2" s="1"/>
  <c r="G331" i="2"/>
  <c r="H331" i="2" l="1"/>
  <c r="I331" i="2" s="1"/>
  <c r="G332" i="2"/>
  <c r="H332" i="2" l="1"/>
  <c r="I332" i="2" s="1"/>
  <c r="G333" i="2"/>
  <c r="H333" i="2" l="1"/>
  <c r="I333" i="2" s="1"/>
  <c r="G334" i="2"/>
  <c r="H334" i="2" l="1"/>
  <c r="I334" i="2" s="1"/>
  <c r="G335" i="2"/>
  <c r="H335" i="2" l="1"/>
  <c r="I335" i="2" s="1"/>
  <c r="G336" i="2"/>
  <c r="H336" i="2" l="1"/>
  <c r="I336" i="2" s="1"/>
  <c r="G337" i="2"/>
  <c r="H337" i="2" l="1"/>
  <c r="I337" i="2" s="1"/>
  <c r="G338" i="2"/>
  <c r="H338" i="2" l="1"/>
  <c r="I338" i="2" s="1"/>
  <c r="G339" i="2"/>
  <c r="H339" i="2" l="1"/>
  <c r="I339" i="2" s="1"/>
  <c r="G340" i="2"/>
  <c r="H340" i="2" l="1"/>
  <c r="I340" i="2" s="1"/>
  <c r="G341" i="2"/>
  <c r="H341" i="2" l="1"/>
  <c r="I341" i="2" s="1"/>
  <c r="G342" i="2"/>
  <c r="H342" i="2" l="1"/>
  <c r="I342" i="2" s="1"/>
  <c r="G343" i="2"/>
  <c r="H343" i="2" l="1"/>
  <c r="I343" i="2" s="1"/>
  <c r="G344" i="2"/>
  <c r="H344" i="2" l="1"/>
  <c r="I344" i="2" s="1"/>
  <c r="G345" i="2"/>
  <c r="H345" i="2" l="1"/>
  <c r="I345" i="2" s="1"/>
  <c r="G346" i="2"/>
  <c r="H346" i="2" l="1"/>
  <c r="I346" i="2" s="1"/>
  <c r="G347" i="2"/>
  <c r="H347" i="2" l="1"/>
  <c r="I347" i="2" s="1"/>
  <c r="G348" i="2"/>
  <c r="H348" i="2" l="1"/>
  <c r="I348" i="2" s="1"/>
  <c r="G349" i="2"/>
  <c r="H349" i="2" l="1"/>
  <c r="I349" i="2" s="1"/>
  <c r="G350" i="2"/>
  <c r="H350" i="2" l="1"/>
  <c r="I350" i="2" s="1"/>
  <c r="G351" i="2"/>
  <c r="H351" i="2" l="1"/>
  <c r="I351" i="2" s="1"/>
  <c r="G352" i="2"/>
  <c r="H352" i="2" l="1"/>
  <c r="I352" i="2" s="1"/>
  <c r="G353" i="2"/>
  <c r="H353" i="2" l="1"/>
  <c r="I353" i="2" s="1"/>
  <c r="G354" i="2"/>
  <c r="H354" i="2" l="1"/>
  <c r="I354" i="2" s="1"/>
  <c r="G355" i="2"/>
  <c r="H355" i="2" l="1"/>
  <c r="I355" i="2" s="1"/>
  <c r="G356" i="2"/>
  <c r="H356" i="2" l="1"/>
  <c r="I356" i="2" s="1"/>
  <c r="G357" i="2"/>
  <c r="H357" i="2" l="1"/>
  <c r="I357" i="2" s="1"/>
  <c r="G358" i="2"/>
  <c r="H358" i="2" l="1"/>
  <c r="I358" i="2" s="1"/>
  <c r="G359" i="2"/>
  <c r="H359" i="2" l="1"/>
  <c r="I359" i="2" s="1"/>
  <c r="G360" i="2"/>
  <c r="H360" i="2" l="1"/>
  <c r="I360" i="2" s="1"/>
  <c r="G361" i="2"/>
  <c r="H361" i="2" l="1"/>
  <c r="I361" i="2" s="1"/>
  <c r="G362" i="2"/>
  <c r="H362" i="2" l="1"/>
  <c r="I362" i="2" s="1"/>
  <c r="G363" i="2"/>
  <c r="G364" i="2" l="1"/>
  <c r="H363" i="2"/>
  <c r="I363" i="2" s="1"/>
  <c r="H364" i="2" l="1"/>
  <c r="I364" i="2" s="1"/>
  <c r="G365" i="2"/>
  <c r="H365" i="2" l="1"/>
  <c r="I365" i="2" s="1"/>
  <c r="G366" i="2"/>
  <c r="H366" i="2" l="1"/>
  <c r="I366" i="2" s="1"/>
  <c r="G367" i="2"/>
  <c r="H367" i="2" s="1"/>
  <c r="I367" i="2" s="1"/>
  <c r="G9" i="1" l="1"/>
  <c r="I9" i="1"/>
  <c r="M11" i="1"/>
  <c r="G16" i="1"/>
  <c r="S10" i="1"/>
  <c r="K13" i="1"/>
  <c r="I16" i="1"/>
  <c r="Y9" i="1"/>
  <c r="Q13" i="1"/>
  <c r="U14" i="1"/>
  <c r="O15" i="1"/>
  <c r="W12" i="1"/>
  <c r="M18" i="1"/>
  <c r="G23" i="1"/>
  <c r="K20" i="1"/>
  <c r="S17" i="1"/>
  <c r="Y16" i="1"/>
  <c r="I23" i="1"/>
  <c r="AA14" i="1"/>
  <c r="Q20" i="1"/>
  <c r="O22" i="1"/>
  <c r="W19" i="1"/>
  <c r="M25" i="1"/>
  <c r="U21" i="1"/>
  <c r="G30" i="1"/>
  <c r="K27" i="1"/>
  <c r="I30" i="1"/>
  <c r="S24" i="1"/>
  <c r="AA21" i="1"/>
  <c r="O29" i="1"/>
  <c r="Y23" i="1"/>
  <c r="Q27" i="1"/>
  <c r="K34" i="1"/>
  <c r="U28" i="1"/>
  <c r="AA28" i="1"/>
  <c r="W26" i="1"/>
  <c r="M32" i="1"/>
  <c r="S31" i="1"/>
  <c r="I37" i="1"/>
  <c r="M39" i="1"/>
  <c r="O36" i="1"/>
  <c r="Y30" i="1"/>
  <c r="Q34" i="1"/>
  <c r="W33" i="1"/>
  <c r="U35" i="1"/>
  <c r="S38" i="1"/>
  <c r="Y37" i="1"/>
  <c r="AA35" i="1"/>
  <c r="G10" i="1"/>
  <c r="G17" i="1"/>
  <c r="G24" i="1"/>
  <c r="G31" i="1"/>
  <c r="I11" i="1"/>
  <c r="O10" i="1"/>
  <c r="K15" i="1"/>
  <c r="U9" i="1"/>
  <c r="M13" i="1"/>
  <c r="Y11" i="1"/>
  <c r="I18" i="1"/>
  <c r="AA9" i="1"/>
  <c r="S12" i="1"/>
  <c r="W14" i="1"/>
  <c r="O17" i="1"/>
  <c r="Q15" i="1"/>
  <c r="S19" i="1"/>
  <c r="M20" i="1"/>
  <c r="U16" i="1"/>
  <c r="K22" i="1"/>
  <c r="AA16" i="1"/>
  <c r="I25" i="1"/>
  <c r="W21" i="1"/>
  <c r="Q22" i="1"/>
  <c r="O24" i="1"/>
  <c r="Y18" i="1"/>
  <c r="K29" i="1"/>
  <c r="AA23" i="1"/>
  <c r="U23" i="1"/>
  <c r="M27" i="1"/>
  <c r="I32" i="1"/>
  <c r="S26" i="1"/>
  <c r="O31" i="1"/>
  <c r="Q29" i="1"/>
  <c r="Y25" i="1"/>
  <c r="W28" i="1"/>
  <c r="U30" i="1"/>
  <c r="M34" i="1"/>
  <c r="K36" i="1"/>
  <c r="I39" i="1"/>
  <c r="S33" i="1"/>
  <c r="Q36" i="1"/>
  <c r="AA30" i="1"/>
  <c r="O38" i="1"/>
  <c r="Y32" i="1"/>
  <c r="U37" i="1"/>
  <c r="W35" i="1"/>
  <c r="AA37" i="1"/>
  <c r="M9" i="1"/>
  <c r="K11" i="1"/>
  <c r="I14" i="1"/>
  <c r="G14" i="1"/>
  <c r="Q11" i="1"/>
  <c r="O13" i="1"/>
  <c r="W10" i="1"/>
  <c r="K18" i="1"/>
  <c r="M16" i="1"/>
  <c r="S15" i="1"/>
  <c r="I21" i="1"/>
  <c r="G21" i="1"/>
  <c r="U12" i="1"/>
  <c r="AA12" i="1"/>
  <c r="Y14" i="1"/>
  <c r="Q18" i="1"/>
  <c r="O20" i="1"/>
  <c r="W17" i="1"/>
  <c r="I28" i="1"/>
  <c r="U19" i="1"/>
  <c r="M23" i="1"/>
  <c r="K25" i="1"/>
  <c r="G28" i="1"/>
  <c r="Q25" i="1"/>
  <c r="AA19" i="1"/>
  <c r="S22" i="1"/>
  <c r="Y21" i="1"/>
  <c r="W24" i="1"/>
  <c r="O27" i="1"/>
  <c r="U26" i="1"/>
  <c r="M30" i="1"/>
  <c r="K32" i="1"/>
  <c r="S29" i="1"/>
  <c r="AA26" i="1"/>
  <c r="G35" i="1"/>
  <c r="Q32" i="1"/>
  <c r="I35" i="1"/>
  <c r="O34" i="1"/>
  <c r="Y28" i="1"/>
  <c r="U33" i="1"/>
  <c r="M37" i="1"/>
  <c r="S36" i="1"/>
  <c r="W31" i="1"/>
  <c r="Q39" i="1"/>
  <c r="Y35" i="1"/>
  <c r="AA33" i="1"/>
  <c r="W38" i="1"/>
  <c r="M10" i="1"/>
  <c r="K12" i="1"/>
  <c r="S9" i="1"/>
  <c r="G15" i="1"/>
  <c r="Q12" i="1"/>
  <c r="I15" i="1"/>
  <c r="W11" i="1"/>
  <c r="O14" i="1"/>
  <c r="K19" i="1"/>
  <c r="U13" i="1"/>
  <c r="I22" i="1"/>
  <c r="M17" i="1"/>
  <c r="S16" i="1"/>
  <c r="G22" i="1"/>
  <c r="O21" i="1"/>
  <c r="Y15" i="1"/>
  <c r="AA13" i="1"/>
  <c r="U20" i="1"/>
  <c r="Q19" i="1"/>
  <c r="M24" i="1"/>
  <c r="G29" i="1"/>
  <c r="W18" i="1"/>
  <c r="K26" i="1"/>
  <c r="I29" i="1"/>
  <c r="Y22" i="1"/>
  <c r="S23" i="1"/>
  <c r="Q26" i="1"/>
  <c r="U27" i="1"/>
  <c r="K33" i="1"/>
  <c r="AA20" i="1"/>
  <c r="O28" i="1"/>
  <c r="W25" i="1"/>
  <c r="E39" i="1"/>
  <c r="S30" i="1"/>
  <c r="Q33" i="1"/>
  <c r="G36" i="1"/>
  <c r="I36" i="1"/>
  <c r="AA27" i="1"/>
  <c r="M31" i="1"/>
  <c r="O35" i="1"/>
  <c r="Y29" i="1"/>
  <c r="W32" i="1"/>
  <c r="U34" i="1"/>
  <c r="M38" i="1"/>
  <c r="AA34" i="1"/>
  <c r="S37" i="1"/>
  <c r="Y36" i="1"/>
  <c r="W39" i="1"/>
  <c r="K10" i="1"/>
  <c r="G13" i="1"/>
  <c r="I13" i="1"/>
  <c r="O12" i="1"/>
  <c r="M15" i="1"/>
  <c r="Q10" i="1"/>
  <c r="W9" i="1"/>
  <c r="U11" i="1"/>
  <c r="K17" i="1"/>
  <c r="S14" i="1"/>
  <c r="O19" i="1"/>
  <c r="G20" i="1"/>
  <c r="AA11" i="1"/>
  <c r="I20" i="1"/>
  <c r="W16" i="1"/>
  <c r="Y13" i="1"/>
  <c r="Q17" i="1"/>
  <c r="K24" i="1"/>
  <c r="AA18" i="1"/>
  <c r="U18" i="1"/>
  <c r="M22" i="1"/>
  <c r="I27" i="1"/>
  <c r="S21" i="1"/>
  <c r="G27" i="1"/>
  <c r="Q24" i="1"/>
  <c r="Y20" i="1"/>
  <c r="O26" i="1"/>
  <c r="U25" i="1"/>
  <c r="K31" i="1"/>
  <c r="I34" i="1"/>
  <c r="G34" i="1"/>
  <c r="M29" i="1"/>
  <c r="W23" i="1"/>
  <c r="S28" i="1"/>
  <c r="O33" i="1"/>
  <c r="AA25" i="1"/>
  <c r="Q31" i="1"/>
  <c r="Y27" i="1"/>
  <c r="K38" i="1"/>
  <c r="W30" i="1"/>
  <c r="U32" i="1"/>
  <c r="M36" i="1"/>
  <c r="Y34" i="1"/>
  <c r="AA32" i="1"/>
  <c r="S35" i="1"/>
  <c r="W37" i="1"/>
  <c r="Q38" i="1"/>
  <c r="AA39" i="1"/>
  <c r="I10" i="1"/>
  <c r="G11" i="1"/>
  <c r="O9" i="1"/>
  <c r="M12" i="1"/>
  <c r="G18" i="1"/>
  <c r="K14" i="1"/>
  <c r="I17" i="1"/>
  <c r="Y10" i="1"/>
  <c r="S11" i="1"/>
  <c r="Q14" i="1"/>
  <c r="O16" i="1"/>
  <c r="M19" i="1"/>
  <c r="U15" i="1"/>
  <c r="W13" i="1"/>
  <c r="I24" i="1"/>
  <c r="K21" i="1"/>
  <c r="G25" i="1"/>
  <c r="S18" i="1"/>
  <c r="Y17" i="1"/>
  <c r="AA15" i="1"/>
  <c r="O23" i="1"/>
  <c r="Q21" i="1"/>
  <c r="M26" i="1"/>
  <c r="U22" i="1"/>
  <c r="S25" i="1"/>
  <c r="K28" i="1"/>
  <c r="W20" i="1"/>
  <c r="G32" i="1"/>
  <c r="Y24" i="1"/>
  <c r="AA22" i="1"/>
  <c r="I31" i="1"/>
  <c r="U29" i="1"/>
  <c r="Q28" i="1"/>
  <c r="W27" i="1"/>
  <c r="O30" i="1"/>
  <c r="S32" i="1"/>
  <c r="K35" i="1"/>
  <c r="M33" i="1"/>
  <c r="I38" i="1"/>
  <c r="Q35" i="1"/>
  <c r="AA29" i="1"/>
  <c r="U36" i="1"/>
  <c r="O37" i="1"/>
  <c r="S39" i="1"/>
  <c r="Y31" i="1"/>
  <c r="W34" i="1"/>
  <c r="Y38" i="1"/>
  <c r="AA36" i="1"/>
  <c r="M28" i="1"/>
  <c r="O11" i="1"/>
  <c r="AA24" i="1"/>
  <c r="E15" i="1"/>
  <c r="M14" i="1"/>
  <c r="K30" i="1"/>
  <c r="S20" i="1"/>
  <c r="K23" i="1"/>
  <c r="W29" i="1"/>
  <c r="U38" i="1"/>
  <c r="U17" i="1"/>
  <c r="Y33" i="1"/>
  <c r="O18" i="1"/>
  <c r="I26" i="1"/>
  <c r="Q37" i="1"/>
  <c r="AA38" i="1"/>
  <c r="G33" i="1"/>
  <c r="M35" i="1"/>
  <c r="Q23" i="1"/>
  <c r="S27" i="1"/>
  <c r="E29" i="1"/>
  <c r="O32" i="1"/>
  <c r="I33" i="1"/>
  <c r="O25" i="1"/>
  <c r="AA10" i="1"/>
  <c r="G12" i="1"/>
  <c r="Y12" i="1"/>
  <c r="I12" i="1"/>
  <c r="K37" i="1"/>
  <c r="G26" i="1"/>
  <c r="I19" i="1"/>
  <c r="U10" i="1"/>
  <c r="U31" i="1"/>
  <c r="K9" i="1"/>
  <c r="K16" i="1"/>
  <c r="W36" i="1"/>
  <c r="U24" i="1"/>
  <c r="Q16" i="1"/>
  <c r="M21" i="1"/>
  <c r="E36" i="1"/>
  <c r="S34" i="1"/>
  <c r="S13" i="1"/>
  <c r="Q9" i="1"/>
  <c r="AA17" i="1"/>
  <c r="Y19" i="1"/>
  <c r="AA31" i="1"/>
  <c r="W15" i="1"/>
  <c r="Q30" i="1"/>
  <c r="E22" i="1"/>
  <c r="Y26" i="1"/>
  <c r="W22" i="1"/>
  <c r="G19" i="1"/>
  <c r="Q1" i="2"/>
  <c r="Q2" i="2" s="1"/>
  <c r="R2" i="2" s="1"/>
  <c r="S2" i="2" s="1"/>
  <c r="AC9" i="1" s="1"/>
  <c r="Q3" i="2" l="1"/>
  <c r="R3" i="2" s="1"/>
  <c r="S3" i="2" s="1"/>
  <c r="AC10" i="1" s="1"/>
  <c r="Q4" i="2" l="1"/>
  <c r="R4" i="2" s="1"/>
  <c r="S4" i="2" s="1"/>
  <c r="AC11" i="1" s="1"/>
  <c r="Q5" i="2" l="1"/>
  <c r="R5" i="2" l="1"/>
  <c r="S5" i="2" s="1"/>
  <c r="AC12" i="1" s="1"/>
  <c r="Q6" i="2"/>
  <c r="R6" i="2" l="1"/>
  <c r="S6" i="2" s="1"/>
  <c r="AC13" i="1" s="1"/>
  <c r="Q7" i="2"/>
  <c r="R7" i="2" l="1"/>
  <c r="S7" i="2" s="1"/>
  <c r="AC14" i="1" s="1"/>
  <c r="Q8" i="2"/>
  <c r="R8" i="2" l="1"/>
  <c r="S8" i="2" s="1"/>
  <c r="AC15" i="1" s="1"/>
  <c r="Q9" i="2"/>
  <c r="R9" i="2" l="1"/>
  <c r="S9" i="2" s="1"/>
  <c r="AC16" i="1" s="1"/>
  <c r="Q10" i="2"/>
  <c r="R10" i="2" l="1"/>
  <c r="S10" i="2" s="1"/>
  <c r="AC17" i="1" s="1"/>
  <c r="Q11" i="2"/>
  <c r="R11" i="2" l="1"/>
  <c r="S11" i="2" s="1"/>
  <c r="AC18" i="1" s="1"/>
  <c r="Q12" i="2"/>
  <c r="Q13" i="2" l="1"/>
  <c r="R12" i="2"/>
  <c r="S12" i="2" s="1"/>
  <c r="Q14" i="2" l="1"/>
  <c r="R13" i="2"/>
  <c r="S13" i="2" s="1"/>
  <c r="AC20" i="1" s="1"/>
  <c r="R14" i="2" l="1"/>
  <c r="S14" i="2" s="1"/>
  <c r="AC21" i="1" s="1"/>
  <c r="Q15" i="2"/>
  <c r="Q16" i="2" l="1"/>
  <c r="R15" i="2"/>
  <c r="S15" i="2" s="1"/>
  <c r="AC22" i="1" s="1"/>
  <c r="R16" i="2" l="1"/>
  <c r="S16" i="2" s="1"/>
  <c r="AC23" i="1" s="1"/>
  <c r="Q17" i="2"/>
  <c r="R17" i="2" l="1"/>
  <c r="S17" i="2" s="1"/>
  <c r="AC24" i="1" s="1"/>
  <c r="Q18" i="2"/>
  <c r="R18" i="2" s="1"/>
  <c r="S18" i="2" s="1"/>
  <c r="AC25" i="1" s="1"/>
  <c r="Q19" i="2"/>
  <c r="R19" i="2" l="1"/>
  <c r="S19" i="2" s="1"/>
  <c r="Q20" i="2"/>
  <c r="R20" i="2" l="1"/>
  <c r="S20" i="2" s="1"/>
  <c r="AC27" i="1" s="1"/>
  <c r="Q21" i="2"/>
  <c r="R21" i="2" l="1"/>
  <c r="S21" i="2" s="1"/>
  <c r="AC28" i="1" s="1"/>
  <c r="Q22" i="2"/>
  <c r="R22" i="2" l="1"/>
  <c r="S22" i="2" s="1"/>
  <c r="AC29" i="1" s="1"/>
  <c r="Q23" i="2"/>
  <c r="R23" i="2" l="1"/>
  <c r="S23" i="2" s="1"/>
  <c r="AC30" i="1" s="1"/>
  <c r="Q24" i="2"/>
  <c r="R24" i="2" l="1"/>
  <c r="S24" i="2" s="1"/>
  <c r="AC31" i="1" s="1"/>
  <c r="Q25" i="2"/>
  <c r="R25" i="2" l="1"/>
  <c r="S25" i="2" s="1"/>
  <c r="AC32" i="1" s="1"/>
  <c r="Q26" i="2"/>
  <c r="R26" i="2" l="1"/>
  <c r="S26" i="2" s="1"/>
  <c r="Q27" i="2"/>
  <c r="R27" i="2" l="1"/>
  <c r="S27" i="2" s="1"/>
  <c r="AC34" i="1" s="1"/>
  <c r="Q28" i="2"/>
  <c r="R28" i="2" l="1"/>
  <c r="S28" i="2" s="1"/>
  <c r="AC35" i="1" s="1"/>
  <c r="Q29" i="2"/>
  <c r="R29" i="2" l="1"/>
  <c r="S29" i="2" s="1"/>
  <c r="AC36" i="1" s="1"/>
  <c r="Q30" i="2"/>
  <c r="R30" i="2" l="1"/>
  <c r="S30" i="2" s="1"/>
  <c r="AC37" i="1" s="1"/>
  <c r="Q31" i="2"/>
  <c r="R31" i="2" l="1"/>
  <c r="S31" i="2" s="1"/>
  <c r="AC38" i="1" s="1"/>
  <c r="Q32" i="2"/>
  <c r="R32" i="2" l="1"/>
  <c r="S32" i="2" s="1"/>
  <c r="AC39" i="1" s="1"/>
  <c r="Q33" i="2"/>
  <c r="R33" i="2" l="1"/>
  <c r="S33" i="2" s="1"/>
  <c r="Q34" i="2"/>
  <c r="R34" i="2" l="1"/>
  <c r="S34" i="2" s="1"/>
  <c r="Q35" i="2"/>
  <c r="R35" i="2" l="1"/>
  <c r="S35" i="2" s="1"/>
  <c r="Q36" i="2"/>
  <c r="R36" i="2" l="1"/>
  <c r="S36" i="2" s="1"/>
  <c r="Q37" i="2"/>
  <c r="R37" i="2" l="1"/>
  <c r="S37" i="2" s="1"/>
  <c r="Q38" i="2"/>
  <c r="R38" i="2" l="1"/>
  <c r="S38" i="2" s="1"/>
  <c r="Q39" i="2"/>
  <c r="R39" i="2" l="1"/>
  <c r="S39" i="2" s="1"/>
  <c r="Q40" i="2"/>
  <c r="R40" i="2" l="1"/>
  <c r="S40" i="2" s="1"/>
  <c r="Q41" i="2"/>
  <c r="R41" i="2" l="1"/>
  <c r="S41" i="2" s="1"/>
  <c r="Q42" i="2"/>
  <c r="R42" i="2" l="1"/>
  <c r="S42" i="2" s="1"/>
  <c r="Q43" i="2"/>
  <c r="R43" i="2" l="1"/>
  <c r="S43" i="2" s="1"/>
  <c r="Q44" i="2"/>
  <c r="R44" i="2" l="1"/>
  <c r="S44" i="2" s="1"/>
  <c r="Q45" i="2"/>
  <c r="R45" i="2" l="1"/>
  <c r="S45" i="2" s="1"/>
  <c r="Q46" i="2"/>
  <c r="R46" i="2" l="1"/>
  <c r="S46" i="2" s="1"/>
  <c r="Q47" i="2"/>
  <c r="R47" i="2" l="1"/>
  <c r="S47" i="2" s="1"/>
  <c r="Q48" i="2"/>
  <c r="R48" i="2" l="1"/>
  <c r="S48" i="2" s="1"/>
  <c r="Q49" i="2"/>
  <c r="R49" i="2" l="1"/>
  <c r="S49" i="2" s="1"/>
  <c r="Q50" i="2"/>
  <c r="R50" i="2" l="1"/>
  <c r="S50" i="2" s="1"/>
  <c r="Q51" i="2"/>
  <c r="R51" i="2" l="1"/>
  <c r="S51" i="2" s="1"/>
  <c r="Q52" i="2"/>
  <c r="R52" i="2" l="1"/>
  <c r="S52" i="2" s="1"/>
  <c r="Q53" i="2"/>
  <c r="R53" i="2" l="1"/>
  <c r="S53" i="2" s="1"/>
  <c r="Q54" i="2"/>
  <c r="R54" i="2" l="1"/>
  <c r="S54" i="2" s="1"/>
  <c r="Q55" i="2"/>
  <c r="R55" i="2" l="1"/>
  <c r="S55" i="2" s="1"/>
  <c r="Q56" i="2"/>
  <c r="R56" i="2" l="1"/>
  <c r="S56" i="2" s="1"/>
  <c r="Q57" i="2"/>
  <c r="R57" i="2" l="1"/>
  <c r="S57" i="2" s="1"/>
  <c r="Q58" i="2"/>
  <c r="R58" i="2" l="1"/>
  <c r="S58" i="2" s="1"/>
  <c r="Q59" i="2"/>
  <c r="R59" i="2" l="1"/>
  <c r="S59" i="2" s="1"/>
  <c r="Q60" i="2"/>
  <c r="R60" i="2" l="1"/>
  <c r="S60" i="2" s="1"/>
  <c r="Q61" i="2"/>
  <c r="R61" i="2" l="1"/>
  <c r="S61" i="2" s="1"/>
  <c r="Q62" i="2"/>
  <c r="R62" i="2" l="1"/>
  <c r="S62" i="2" s="1"/>
  <c r="Q63" i="2"/>
  <c r="R63" i="2" l="1"/>
  <c r="S63" i="2" s="1"/>
  <c r="Q64" i="2"/>
  <c r="R64" i="2" l="1"/>
  <c r="S64" i="2" s="1"/>
  <c r="Q65" i="2"/>
  <c r="R65" i="2" l="1"/>
  <c r="S65" i="2" s="1"/>
  <c r="Q66" i="2"/>
  <c r="R66" i="2" l="1"/>
  <c r="S66" i="2" s="1"/>
  <c r="Q67" i="2"/>
  <c r="R67" i="2" l="1"/>
  <c r="S67" i="2" s="1"/>
  <c r="Q68" i="2"/>
  <c r="R68" i="2" l="1"/>
  <c r="S68" i="2" s="1"/>
  <c r="Q69" i="2"/>
  <c r="R69" i="2" l="1"/>
  <c r="S69" i="2" s="1"/>
  <c r="Q70" i="2"/>
  <c r="R70" i="2" l="1"/>
  <c r="S70" i="2" s="1"/>
  <c r="Q71" i="2"/>
  <c r="R71" i="2" l="1"/>
  <c r="S71" i="2" s="1"/>
  <c r="Q72" i="2"/>
  <c r="R72" i="2" l="1"/>
  <c r="S72" i="2" s="1"/>
  <c r="Q73" i="2"/>
  <c r="R73" i="2" l="1"/>
  <c r="S73" i="2" s="1"/>
  <c r="Q74" i="2"/>
  <c r="R74" i="2" l="1"/>
  <c r="S74" i="2" s="1"/>
  <c r="Q75" i="2"/>
  <c r="R75" i="2" l="1"/>
  <c r="S75" i="2" s="1"/>
  <c r="Q76" i="2"/>
  <c r="R76" i="2" l="1"/>
  <c r="S76" i="2" s="1"/>
  <c r="Q77" i="2"/>
  <c r="R77" i="2" l="1"/>
  <c r="S77" i="2" s="1"/>
  <c r="Q78" i="2"/>
  <c r="R78" i="2" l="1"/>
  <c r="S78" i="2" s="1"/>
  <c r="Q79" i="2"/>
  <c r="R79" i="2" l="1"/>
  <c r="S79" i="2" s="1"/>
  <c r="Q80" i="2"/>
  <c r="R80" i="2" l="1"/>
  <c r="S80" i="2" s="1"/>
  <c r="Q81" i="2"/>
  <c r="R81" i="2" l="1"/>
  <c r="S81" i="2" s="1"/>
  <c r="Q82" i="2"/>
  <c r="R82" i="2" l="1"/>
  <c r="S82" i="2" s="1"/>
  <c r="Q83" i="2"/>
  <c r="R83" i="2" l="1"/>
  <c r="S83" i="2" s="1"/>
  <c r="Q84" i="2"/>
  <c r="R84" i="2" l="1"/>
  <c r="S84" i="2" s="1"/>
  <c r="Q85" i="2"/>
  <c r="R85" i="2" l="1"/>
  <c r="S85" i="2" s="1"/>
  <c r="Q86" i="2"/>
  <c r="R86" i="2" l="1"/>
  <c r="S86" i="2" s="1"/>
  <c r="Q87" i="2"/>
  <c r="R87" i="2" l="1"/>
  <c r="S87" i="2" s="1"/>
  <c r="Q88" i="2"/>
  <c r="R88" i="2" l="1"/>
  <c r="S88" i="2" s="1"/>
  <c r="Q89" i="2"/>
  <c r="R89" i="2" l="1"/>
  <c r="S89" i="2" s="1"/>
  <c r="Q90" i="2"/>
  <c r="R90" i="2" l="1"/>
  <c r="S90" i="2" s="1"/>
  <c r="Q91" i="2"/>
  <c r="R91" i="2" l="1"/>
  <c r="S91" i="2" s="1"/>
  <c r="Q92" i="2"/>
  <c r="R92" i="2" l="1"/>
  <c r="S92" i="2" s="1"/>
  <c r="Q93" i="2"/>
  <c r="R93" i="2" l="1"/>
  <c r="S93" i="2" s="1"/>
  <c r="Q94" i="2"/>
  <c r="R94" i="2" l="1"/>
  <c r="S94" i="2" s="1"/>
  <c r="Q95" i="2"/>
  <c r="R95" i="2" l="1"/>
  <c r="S95" i="2" s="1"/>
  <c r="Q96" i="2"/>
  <c r="R96" i="2" l="1"/>
  <c r="S96" i="2" s="1"/>
  <c r="Q97" i="2"/>
  <c r="R97" i="2" l="1"/>
  <c r="S97" i="2" s="1"/>
  <c r="Q98" i="2"/>
  <c r="R98" i="2" l="1"/>
  <c r="S98" i="2" s="1"/>
  <c r="Q99" i="2"/>
  <c r="R99" i="2" l="1"/>
  <c r="S99" i="2" s="1"/>
  <c r="Q100" i="2"/>
  <c r="R100" i="2" l="1"/>
  <c r="S100" i="2" s="1"/>
  <c r="Q101" i="2"/>
  <c r="R101" i="2" l="1"/>
  <c r="S101" i="2" s="1"/>
  <c r="Q102" i="2"/>
  <c r="R102" i="2" l="1"/>
  <c r="S102" i="2" s="1"/>
  <c r="Q103" i="2"/>
  <c r="R103" i="2" l="1"/>
  <c r="S103" i="2" s="1"/>
  <c r="Q104" i="2"/>
  <c r="R104" i="2" l="1"/>
  <c r="S104" i="2" s="1"/>
  <c r="Q105" i="2"/>
  <c r="R105" i="2" l="1"/>
  <c r="S105" i="2" s="1"/>
  <c r="Q106" i="2"/>
  <c r="R106" i="2" l="1"/>
  <c r="S106" i="2" s="1"/>
  <c r="Q107" i="2"/>
  <c r="R107" i="2" l="1"/>
  <c r="S107" i="2" s="1"/>
  <c r="Q108" i="2"/>
  <c r="R108" i="2" l="1"/>
  <c r="S108" i="2" s="1"/>
  <c r="Q109" i="2"/>
  <c r="R109" i="2" l="1"/>
  <c r="S109" i="2" s="1"/>
  <c r="Q110" i="2"/>
  <c r="R110" i="2" l="1"/>
  <c r="S110" i="2" s="1"/>
  <c r="Q111" i="2"/>
  <c r="R111" i="2" l="1"/>
  <c r="S111" i="2" s="1"/>
  <c r="Q112" i="2"/>
  <c r="R112" i="2" l="1"/>
  <c r="S112" i="2" s="1"/>
  <c r="Q113" i="2"/>
  <c r="R113" i="2" l="1"/>
  <c r="S113" i="2" s="1"/>
  <c r="Q114" i="2"/>
  <c r="R114" i="2" l="1"/>
  <c r="S114" i="2" s="1"/>
  <c r="Q115" i="2"/>
  <c r="R115" i="2" l="1"/>
  <c r="S115" i="2" s="1"/>
  <c r="Q116" i="2"/>
  <c r="R116" i="2" l="1"/>
  <c r="S116" i="2" s="1"/>
  <c r="Q117" i="2"/>
  <c r="R117" i="2" l="1"/>
  <c r="S117" i="2" s="1"/>
  <c r="Q118" i="2"/>
  <c r="R118" i="2" l="1"/>
  <c r="S118" i="2" s="1"/>
  <c r="Q119" i="2"/>
  <c r="R119" i="2" l="1"/>
  <c r="S119" i="2" s="1"/>
  <c r="Q120" i="2"/>
  <c r="R120" i="2" l="1"/>
  <c r="S120" i="2" s="1"/>
  <c r="Q121" i="2"/>
  <c r="R121" i="2" l="1"/>
  <c r="S121" i="2" s="1"/>
  <c r="Q122" i="2"/>
  <c r="R122" i="2" l="1"/>
  <c r="S122" i="2" s="1"/>
  <c r="Q123" i="2"/>
  <c r="R123" i="2" l="1"/>
  <c r="S123" i="2" s="1"/>
  <c r="Q124" i="2"/>
  <c r="R124" i="2" l="1"/>
  <c r="S124" i="2" s="1"/>
  <c r="Q125" i="2"/>
  <c r="R125" i="2" l="1"/>
  <c r="S125" i="2" s="1"/>
  <c r="Q126" i="2"/>
  <c r="R126" i="2" l="1"/>
  <c r="S126" i="2" s="1"/>
  <c r="Q127" i="2"/>
  <c r="R127" i="2" l="1"/>
  <c r="S127" i="2" s="1"/>
  <c r="Q128" i="2"/>
  <c r="R128" i="2" l="1"/>
  <c r="S128" i="2" s="1"/>
  <c r="Q129" i="2"/>
  <c r="R129" i="2" l="1"/>
  <c r="S129" i="2" s="1"/>
  <c r="Q130" i="2"/>
  <c r="R130" i="2" l="1"/>
  <c r="S130" i="2" s="1"/>
  <c r="Q131" i="2"/>
  <c r="R131" i="2" l="1"/>
  <c r="S131" i="2" s="1"/>
  <c r="Q132" i="2"/>
  <c r="R132" i="2" l="1"/>
  <c r="S132" i="2" s="1"/>
  <c r="Q133" i="2"/>
  <c r="R133" i="2" l="1"/>
  <c r="S133" i="2" s="1"/>
  <c r="Q134" i="2"/>
  <c r="R134" i="2" l="1"/>
  <c r="S134" i="2" s="1"/>
  <c r="Q135" i="2"/>
  <c r="R135" i="2" l="1"/>
  <c r="S135" i="2" s="1"/>
  <c r="Q136" i="2"/>
  <c r="R136" i="2" l="1"/>
  <c r="S136" i="2" s="1"/>
  <c r="Q137" i="2"/>
  <c r="R137" i="2" l="1"/>
  <c r="S137" i="2" s="1"/>
  <c r="Q138" i="2"/>
  <c r="R138" i="2" l="1"/>
  <c r="S138" i="2" s="1"/>
  <c r="Q139" i="2"/>
  <c r="R139" i="2" l="1"/>
  <c r="S139" i="2" s="1"/>
  <c r="Q140" i="2"/>
  <c r="R140" i="2" l="1"/>
  <c r="S140" i="2" s="1"/>
  <c r="Q141" i="2"/>
  <c r="R141" i="2" l="1"/>
  <c r="S141" i="2" s="1"/>
  <c r="Q142" i="2"/>
  <c r="R142" i="2" l="1"/>
  <c r="S142" i="2" s="1"/>
  <c r="Q143" i="2"/>
  <c r="R143" i="2" l="1"/>
  <c r="S143" i="2" s="1"/>
  <c r="Q144" i="2"/>
  <c r="R144" i="2" l="1"/>
  <c r="S144" i="2" s="1"/>
  <c r="Q145" i="2"/>
  <c r="R145" i="2" l="1"/>
  <c r="S145" i="2" s="1"/>
  <c r="Q146" i="2"/>
  <c r="R146" i="2" l="1"/>
  <c r="S146" i="2" s="1"/>
  <c r="Q147" i="2"/>
  <c r="R147" i="2" l="1"/>
  <c r="S147" i="2" s="1"/>
  <c r="Q148" i="2"/>
  <c r="R148" i="2" l="1"/>
  <c r="S148" i="2" s="1"/>
  <c r="Q149" i="2"/>
  <c r="R149" i="2" l="1"/>
  <c r="S149" i="2" s="1"/>
  <c r="Q150" i="2"/>
  <c r="R150" i="2" l="1"/>
  <c r="S150" i="2" s="1"/>
  <c r="Q151" i="2"/>
  <c r="R151" i="2" l="1"/>
  <c r="S151" i="2" s="1"/>
  <c r="Q152" i="2"/>
  <c r="R152" i="2" l="1"/>
  <c r="S152" i="2" s="1"/>
  <c r="Q153" i="2"/>
  <c r="R153" i="2" l="1"/>
  <c r="S153" i="2" s="1"/>
  <c r="Q154" i="2"/>
  <c r="R154" i="2" l="1"/>
  <c r="S154" i="2" s="1"/>
  <c r="Q155" i="2"/>
  <c r="R155" i="2" l="1"/>
  <c r="S155" i="2" s="1"/>
  <c r="Q156" i="2"/>
  <c r="R156" i="2" l="1"/>
  <c r="S156" i="2" s="1"/>
  <c r="Q157" i="2"/>
  <c r="R157" i="2" l="1"/>
  <c r="S157" i="2" s="1"/>
  <c r="Q158" i="2"/>
  <c r="R158" i="2" l="1"/>
  <c r="S158" i="2" s="1"/>
  <c r="Q159" i="2"/>
  <c r="R159" i="2" l="1"/>
  <c r="S159" i="2" s="1"/>
  <c r="Q160" i="2"/>
  <c r="R160" i="2" l="1"/>
  <c r="S160" i="2" s="1"/>
  <c r="Q161" i="2"/>
  <c r="R161" i="2" l="1"/>
  <c r="S161" i="2" s="1"/>
  <c r="Q162" i="2"/>
  <c r="R162" i="2" l="1"/>
  <c r="S162" i="2" s="1"/>
  <c r="Q163" i="2"/>
  <c r="R163" i="2" l="1"/>
  <c r="S163" i="2" s="1"/>
  <c r="Q164" i="2"/>
  <c r="R164" i="2" l="1"/>
  <c r="S164" i="2" s="1"/>
  <c r="Q165" i="2"/>
  <c r="R165" i="2" l="1"/>
  <c r="S165" i="2" s="1"/>
  <c r="Q166" i="2"/>
  <c r="R166" i="2" l="1"/>
  <c r="S166" i="2" s="1"/>
  <c r="Q167" i="2"/>
  <c r="R167" i="2" l="1"/>
  <c r="S167" i="2" s="1"/>
  <c r="Q168" i="2"/>
  <c r="R168" i="2" l="1"/>
  <c r="S168" i="2" s="1"/>
  <c r="Q169" i="2"/>
  <c r="R169" i="2" l="1"/>
  <c r="S169" i="2" s="1"/>
  <c r="Q170" i="2"/>
  <c r="R170" i="2" l="1"/>
  <c r="S170" i="2" s="1"/>
  <c r="Q171" i="2"/>
  <c r="R171" i="2" l="1"/>
  <c r="S171" i="2" s="1"/>
  <c r="Q172" i="2"/>
  <c r="R172" i="2" l="1"/>
  <c r="S172" i="2" s="1"/>
  <c r="Q173" i="2"/>
  <c r="R173" i="2" l="1"/>
  <c r="S173" i="2" s="1"/>
  <c r="Q174" i="2"/>
  <c r="R174" i="2" l="1"/>
  <c r="S174" i="2" s="1"/>
  <c r="Q175" i="2"/>
  <c r="R175" i="2" l="1"/>
  <c r="S175" i="2" s="1"/>
  <c r="Q176" i="2"/>
  <c r="R176" i="2" l="1"/>
  <c r="S176" i="2" s="1"/>
  <c r="Q177" i="2"/>
  <c r="R177" i="2" l="1"/>
  <c r="S177" i="2" s="1"/>
  <c r="Q178" i="2"/>
  <c r="R178" i="2" l="1"/>
  <c r="S178" i="2" s="1"/>
  <c r="Q179" i="2"/>
  <c r="R179" i="2" l="1"/>
  <c r="S179" i="2" s="1"/>
  <c r="Q180" i="2"/>
  <c r="R180" i="2" l="1"/>
  <c r="S180" i="2" s="1"/>
  <c r="Q181" i="2"/>
  <c r="R181" i="2" l="1"/>
  <c r="S181" i="2" s="1"/>
  <c r="Q182" i="2"/>
  <c r="R182" i="2" l="1"/>
  <c r="S182" i="2" s="1"/>
  <c r="Q183" i="2"/>
  <c r="R183" i="2" l="1"/>
  <c r="S183" i="2" s="1"/>
  <c r="Q184" i="2"/>
  <c r="R184" i="2" l="1"/>
  <c r="S184" i="2" s="1"/>
  <c r="Q185" i="2"/>
  <c r="R185" i="2" l="1"/>
  <c r="S185" i="2" s="1"/>
  <c r="Q186" i="2"/>
  <c r="R186" i="2" l="1"/>
  <c r="S186" i="2" s="1"/>
  <c r="Q187" i="2"/>
  <c r="R187" i="2" l="1"/>
  <c r="S187" i="2" s="1"/>
  <c r="Q188" i="2"/>
  <c r="R188" i="2" l="1"/>
  <c r="S188" i="2" s="1"/>
  <c r="Q189" i="2"/>
  <c r="R189" i="2" l="1"/>
  <c r="S189" i="2" s="1"/>
  <c r="Q190" i="2"/>
  <c r="R190" i="2" l="1"/>
  <c r="S190" i="2" s="1"/>
  <c r="Q191" i="2"/>
  <c r="R191" i="2" l="1"/>
  <c r="S191" i="2" s="1"/>
  <c r="Q192" i="2"/>
  <c r="R192" i="2" l="1"/>
  <c r="S192" i="2" s="1"/>
  <c r="Q193" i="2"/>
  <c r="R193" i="2" l="1"/>
  <c r="S193" i="2" s="1"/>
  <c r="Q194" i="2"/>
  <c r="R194" i="2" l="1"/>
  <c r="S194" i="2" s="1"/>
  <c r="Q195" i="2"/>
  <c r="R195" i="2" l="1"/>
  <c r="S195" i="2" s="1"/>
  <c r="Q196" i="2"/>
  <c r="R196" i="2" l="1"/>
  <c r="S196" i="2" s="1"/>
  <c r="Q197" i="2"/>
  <c r="R197" i="2" l="1"/>
  <c r="S197" i="2" s="1"/>
  <c r="Q198" i="2"/>
  <c r="R198" i="2" l="1"/>
  <c r="S198" i="2" s="1"/>
  <c r="Q199" i="2"/>
  <c r="R199" i="2" l="1"/>
  <c r="S199" i="2" s="1"/>
  <c r="Q200" i="2"/>
  <c r="R200" i="2" l="1"/>
  <c r="S200" i="2" s="1"/>
  <c r="Q201" i="2"/>
  <c r="R201" i="2" l="1"/>
  <c r="S201" i="2" s="1"/>
  <c r="Q202" i="2"/>
  <c r="R202" i="2" l="1"/>
  <c r="S202" i="2" s="1"/>
  <c r="Q203" i="2"/>
  <c r="R203" i="2" l="1"/>
  <c r="S203" i="2" s="1"/>
  <c r="Q204" i="2"/>
  <c r="R204" i="2" l="1"/>
  <c r="S204" i="2" s="1"/>
  <c r="Q205" i="2"/>
  <c r="R205" i="2" l="1"/>
  <c r="S205" i="2" s="1"/>
  <c r="Q206" i="2"/>
  <c r="R206" i="2" l="1"/>
  <c r="S206" i="2" s="1"/>
  <c r="Q207" i="2"/>
  <c r="R207" i="2" l="1"/>
  <c r="S207" i="2" s="1"/>
  <c r="Q208" i="2"/>
  <c r="R208" i="2" l="1"/>
  <c r="S208" i="2" s="1"/>
  <c r="Q209" i="2"/>
  <c r="R209" i="2" l="1"/>
  <c r="S209" i="2" s="1"/>
  <c r="Q210" i="2"/>
  <c r="R210" i="2" l="1"/>
  <c r="S210" i="2" s="1"/>
  <c r="Q211" i="2"/>
  <c r="R211" i="2" l="1"/>
  <c r="S211" i="2" s="1"/>
  <c r="Q212" i="2"/>
  <c r="R212" i="2" l="1"/>
  <c r="S212" i="2" s="1"/>
  <c r="Q213" i="2"/>
  <c r="R213" i="2" l="1"/>
  <c r="S213" i="2" s="1"/>
  <c r="Q214" i="2"/>
  <c r="R214" i="2" l="1"/>
  <c r="S214" i="2" s="1"/>
  <c r="Q215" i="2"/>
  <c r="R215" i="2" l="1"/>
  <c r="S215" i="2" s="1"/>
  <c r="Q216" i="2"/>
  <c r="R216" i="2" l="1"/>
  <c r="S216" i="2" s="1"/>
  <c r="Q217" i="2"/>
  <c r="R217" i="2" l="1"/>
  <c r="S217" i="2" s="1"/>
  <c r="Q218" i="2"/>
  <c r="R218" i="2" l="1"/>
  <c r="S218" i="2" s="1"/>
  <c r="Q219" i="2"/>
  <c r="R219" i="2" l="1"/>
  <c r="S219" i="2" s="1"/>
  <c r="Q220" i="2"/>
  <c r="R220" i="2" l="1"/>
  <c r="S220" i="2" s="1"/>
  <c r="Q221" i="2"/>
  <c r="R221" i="2" l="1"/>
  <c r="S221" i="2" s="1"/>
  <c r="Q222" i="2"/>
  <c r="R222" i="2" l="1"/>
  <c r="S222" i="2" s="1"/>
  <c r="Q223" i="2"/>
  <c r="R223" i="2" l="1"/>
  <c r="S223" i="2" s="1"/>
  <c r="Q224" i="2"/>
  <c r="R224" i="2" l="1"/>
  <c r="S224" i="2" s="1"/>
  <c r="Q225" i="2"/>
  <c r="R225" i="2" l="1"/>
  <c r="S225" i="2" s="1"/>
  <c r="Q226" i="2"/>
  <c r="R226" i="2" l="1"/>
  <c r="S226" i="2" s="1"/>
  <c r="Q227" i="2"/>
  <c r="R227" i="2" l="1"/>
  <c r="S227" i="2" s="1"/>
  <c r="Q228" i="2"/>
  <c r="R228" i="2" l="1"/>
  <c r="S228" i="2" s="1"/>
  <c r="Q229" i="2"/>
  <c r="R229" i="2" l="1"/>
  <c r="S229" i="2" s="1"/>
  <c r="Q230" i="2"/>
  <c r="R230" i="2" l="1"/>
  <c r="S230" i="2" s="1"/>
  <c r="Q231" i="2"/>
  <c r="R231" i="2" l="1"/>
  <c r="S231" i="2" s="1"/>
  <c r="Q232" i="2"/>
  <c r="R232" i="2" l="1"/>
  <c r="S232" i="2" s="1"/>
  <c r="Q233" i="2"/>
  <c r="R233" i="2" l="1"/>
  <c r="S233" i="2" s="1"/>
  <c r="Q234" i="2"/>
  <c r="R234" i="2" l="1"/>
  <c r="S234" i="2" s="1"/>
  <c r="Q235" i="2"/>
  <c r="R235" i="2" l="1"/>
  <c r="S235" i="2" s="1"/>
  <c r="Q236" i="2"/>
  <c r="R236" i="2" l="1"/>
  <c r="S236" i="2" s="1"/>
  <c r="Q237" i="2"/>
  <c r="R237" i="2" l="1"/>
  <c r="S237" i="2" s="1"/>
  <c r="Q238" i="2"/>
  <c r="R238" i="2" l="1"/>
  <c r="S238" i="2" s="1"/>
  <c r="Q239" i="2"/>
  <c r="R239" i="2" l="1"/>
  <c r="S239" i="2" s="1"/>
  <c r="Q240" i="2"/>
  <c r="R240" i="2" l="1"/>
  <c r="S240" i="2" s="1"/>
  <c r="Q241" i="2"/>
  <c r="R241" i="2" l="1"/>
  <c r="S241" i="2" s="1"/>
  <c r="Q242" i="2"/>
  <c r="R242" i="2" l="1"/>
  <c r="S242" i="2" s="1"/>
  <c r="Q243" i="2"/>
  <c r="R243" i="2" l="1"/>
  <c r="S243" i="2" s="1"/>
  <c r="Q244" i="2"/>
  <c r="R244" i="2" l="1"/>
  <c r="S244" i="2" s="1"/>
  <c r="Q245" i="2"/>
  <c r="R245" i="2" l="1"/>
  <c r="S245" i="2" s="1"/>
  <c r="Q246" i="2"/>
  <c r="R246" i="2" l="1"/>
  <c r="S246" i="2" s="1"/>
  <c r="Q247" i="2"/>
  <c r="R247" i="2" l="1"/>
  <c r="S247" i="2" s="1"/>
  <c r="Q248" i="2"/>
  <c r="R248" i="2" l="1"/>
  <c r="S248" i="2" s="1"/>
  <c r="Q249" i="2"/>
  <c r="R249" i="2" l="1"/>
  <c r="S249" i="2" s="1"/>
  <c r="Q250" i="2"/>
  <c r="R250" i="2" l="1"/>
  <c r="S250" i="2" s="1"/>
  <c r="Q251" i="2"/>
  <c r="R251" i="2" l="1"/>
  <c r="S251" i="2" s="1"/>
  <c r="Q252" i="2"/>
  <c r="R252" i="2" l="1"/>
  <c r="S252" i="2" s="1"/>
  <c r="Q253" i="2"/>
  <c r="R253" i="2" l="1"/>
  <c r="S253" i="2" s="1"/>
  <c r="Q254" i="2"/>
  <c r="R254" i="2" l="1"/>
  <c r="S254" i="2" s="1"/>
  <c r="Q255" i="2"/>
  <c r="R255" i="2" l="1"/>
  <c r="S255" i="2" s="1"/>
  <c r="Q256" i="2"/>
  <c r="R256" i="2" l="1"/>
  <c r="S256" i="2" s="1"/>
  <c r="Q257" i="2"/>
  <c r="R257" i="2" l="1"/>
  <c r="S257" i="2" s="1"/>
  <c r="Q258" i="2"/>
  <c r="R258" i="2" l="1"/>
  <c r="S258" i="2" s="1"/>
  <c r="Q259" i="2"/>
  <c r="R259" i="2" l="1"/>
  <c r="S259" i="2" s="1"/>
  <c r="Q260" i="2"/>
  <c r="R260" i="2" l="1"/>
  <c r="S260" i="2" s="1"/>
  <c r="Q261" i="2"/>
  <c r="R261" i="2" l="1"/>
  <c r="S261" i="2" s="1"/>
  <c r="Q262" i="2"/>
  <c r="R262" i="2" l="1"/>
  <c r="S262" i="2" s="1"/>
  <c r="Q263" i="2"/>
  <c r="R263" i="2" l="1"/>
  <c r="S263" i="2" s="1"/>
  <c r="Q264" i="2"/>
  <c r="R264" i="2" l="1"/>
  <c r="S264" i="2" s="1"/>
  <c r="Q265" i="2"/>
  <c r="R265" i="2" l="1"/>
  <c r="S265" i="2" s="1"/>
  <c r="Q266" i="2"/>
  <c r="R266" i="2" l="1"/>
  <c r="S266" i="2" s="1"/>
  <c r="Q267" i="2"/>
  <c r="R267" i="2" l="1"/>
  <c r="S267" i="2" s="1"/>
  <c r="Q268" i="2"/>
  <c r="R268" i="2" l="1"/>
  <c r="S268" i="2" s="1"/>
  <c r="Q269" i="2"/>
  <c r="R269" i="2" l="1"/>
  <c r="S269" i="2" s="1"/>
  <c r="Q270" i="2"/>
  <c r="R270" i="2" l="1"/>
  <c r="S270" i="2" s="1"/>
  <c r="Q271" i="2"/>
  <c r="R271" i="2" l="1"/>
  <c r="S271" i="2" s="1"/>
  <c r="Q272" i="2"/>
  <c r="R272" i="2" l="1"/>
  <c r="S272" i="2" s="1"/>
  <c r="Q273" i="2"/>
  <c r="R273" i="2" l="1"/>
  <c r="S273" i="2" s="1"/>
  <c r="Q274" i="2"/>
  <c r="R274" i="2" l="1"/>
  <c r="S274" i="2" s="1"/>
  <c r="Q275" i="2"/>
  <c r="R275" i="2" l="1"/>
  <c r="S275" i="2" s="1"/>
  <c r="Q276" i="2"/>
  <c r="R276" i="2" l="1"/>
  <c r="S276" i="2" s="1"/>
  <c r="Q277" i="2"/>
  <c r="R277" i="2" l="1"/>
  <c r="S277" i="2" s="1"/>
  <c r="Q278" i="2"/>
  <c r="R278" i="2" l="1"/>
  <c r="S278" i="2" s="1"/>
  <c r="Q279" i="2"/>
  <c r="R279" i="2" l="1"/>
  <c r="S279" i="2" s="1"/>
  <c r="Q280" i="2"/>
  <c r="R280" i="2" l="1"/>
  <c r="S280" i="2" s="1"/>
  <c r="Q281" i="2"/>
  <c r="R281" i="2" l="1"/>
  <c r="S281" i="2" s="1"/>
  <c r="Q282" i="2"/>
  <c r="R282" i="2" l="1"/>
  <c r="S282" i="2" s="1"/>
  <c r="Q283" i="2"/>
  <c r="R283" i="2" l="1"/>
  <c r="S283" i="2" s="1"/>
  <c r="Q284" i="2"/>
  <c r="R284" i="2" l="1"/>
  <c r="S284" i="2" s="1"/>
  <c r="Q285" i="2"/>
  <c r="R285" i="2" l="1"/>
  <c r="S285" i="2" s="1"/>
  <c r="Q286" i="2"/>
  <c r="R286" i="2" l="1"/>
  <c r="S286" i="2" s="1"/>
  <c r="Q287" i="2"/>
  <c r="R287" i="2" l="1"/>
  <c r="S287" i="2" s="1"/>
  <c r="Q288" i="2"/>
  <c r="R288" i="2" l="1"/>
  <c r="S288" i="2" s="1"/>
  <c r="Q289" i="2"/>
  <c r="R289" i="2" l="1"/>
  <c r="S289" i="2" s="1"/>
  <c r="Q290" i="2"/>
  <c r="R290" i="2" l="1"/>
  <c r="S290" i="2" s="1"/>
  <c r="Q291" i="2"/>
  <c r="R291" i="2" l="1"/>
  <c r="S291" i="2" s="1"/>
  <c r="Q292" i="2"/>
  <c r="R292" i="2" l="1"/>
  <c r="S292" i="2" s="1"/>
  <c r="Q293" i="2"/>
  <c r="R293" i="2" l="1"/>
  <c r="S293" i="2" s="1"/>
  <c r="Q294" i="2"/>
  <c r="R294" i="2" l="1"/>
  <c r="S294" i="2" s="1"/>
  <c r="Q295" i="2"/>
  <c r="R295" i="2" l="1"/>
  <c r="S295" i="2" s="1"/>
  <c r="Q296" i="2"/>
  <c r="R296" i="2" l="1"/>
  <c r="S296" i="2" s="1"/>
  <c r="Q297" i="2"/>
  <c r="R297" i="2" l="1"/>
  <c r="S297" i="2" s="1"/>
  <c r="Q298" i="2"/>
  <c r="R298" i="2" l="1"/>
  <c r="S298" i="2" s="1"/>
  <c r="Q299" i="2"/>
  <c r="R299" i="2" l="1"/>
  <c r="S299" i="2" s="1"/>
  <c r="Q300" i="2"/>
  <c r="R300" i="2" l="1"/>
  <c r="S300" i="2" s="1"/>
  <c r="Q301" i="2"/>
  <c r="R301" i="2" l="1"/>
  <c r="S301" i="2" s="1"/>
  <c r="Q302" i="2"/>
  <c r="R302" i="2" l="1"/>
  <c r="S302" i="2" s="1"/>
  <c r="Q303" i="2"/>
  <c r="R303" i="2" l="1"/>
  <c r="S303" i="2" s="1"/>
  <c r="Q304" i="2"/>
  <c r="R304" i="2" l="1"/>
  <c r="S304" i="2" s="1"/>
  <c r="Q305" i="2"/>
  <c r="R305" i="2" l="1"/>
  <c r="S305" i="2" s="1"/>
  <c r="Q306" i="2"/>
  <c r="R306" i="2" l="1"/>
  <c r="S306" i="2" s="1"/>
  <c r="Q307" i="2"/>
  <c r="R307" i="2" l="1"/>
  <c r="S307" i="2" s="1"/>
  <c r="Q308" i="2"/>
  <c r="R308" i="2" l="1"/>
  <c r="S308" i="2" s="1"/>
  <c r="Q309" i="2"/>
  <c r="R309" i="2" l="1"/>
  <c r="S309" i="2" s="1"/>
  <c r="Q310" i="2"/>
  <c r="R310" i="2" l="1"/>
  <c r="S310" i="2" s="1"/>
  <c r="Q311" i="2"/>
  <c r="R311" i="2" l="1"/>
  <c r="S311" i="2" s="1"/>
  <c r="Q312" i="2"/>
  <c r="R312" i="2" l="1"/>
  <c r="S312" i="2" s="1"/>
  <c r="Q313" i="2"/>
  <c r="R313" i="2" l="1"/>
  <c r="S313" i="2" s="1"/>
  <c r="Q314" i="2"/>
  <c r="R314" i="2" l="1"/>
  <c r="S314" i="2" s="1"/>
  <c r="Q315" i="2"/>
  <c r="R315" i="2" l="1"/>
  <c r="S315" i="2" s="1"/>
  <c r="Q316" i="2"/>
  <c r="R316" i="2" l="1"/>
  <c r="S316" i="2" s="1"/>
  <c r="Q317" i="2"/>
  <c r="R317" i="2" l="1"/>
  <c r="S317" i="2" s="1"/>
  <c r="Q318" i="2"/>
  <c r="R318" i="2" l="1"/>
  <c r="S318" i="2" s="1"/>
  <c r="Q319" i="2"/>
  <c r="R319" i="2" l="1"/>
  <c r="S319" i="2" s="1"/>
  <c r="Q320" i="2"/>
  <c r="R320" i="2" l="1"/>
  <c r="S320" i="2" s="1"/>
  <c r="Q321" i="2"/>
  <c r="R321" i="2" l="1"/>
  <c r="S321" i="2" s="1"/>
  <c r="Q322" i="2"/>
  <c r="R322" i="2" l="1"/>
  <c r="S322" i="2" s="1"/>
  <c r="Q323" i="2"/>
  <c r="R323" i="2" l="1"/>
  <c r="S323" i="2" s="1"/>
  <c r="Q324" i="2"/>
  <c r="R324" i="2" l="1"/>
  <c r="S324" i="2" s="1"/>
  <c r="Q325" i="2"/>
  <c r="R325" i="2" l="1"/>
  <c r="S325" i="2" s="1"/>
  <c r="Q326" i="2"/>
  <c r="R326" i="2" l="1"/>
  <c r="S326" i="2" s="1"/>
  <c r="Q327" i="2"/>
  <c r="R327" i="2" l="1"/>
  <c r="S327" i="2" s="1"/>
  <c r="Q328" i="2"/>
  <c r="R328" i="2" l="1"/>
  <c r="S328" i="2" s="1"/>
  <c r="Q329" i="2"/>
  <c r="R329" i="2" l="1"/>
  <c r="S329" i="2" s="1"/>
  <c r="Q330" i="2"/>
  <c r="R330" i="2" l="1"/>
  <c r="S330" i="2" s="1"/>
  <c r="Q331" i="2"/>
  <c r="R331" i="2" l="1"/>
  <c r="S331" i="2" s="1"/>
  <c r="Q332" i="2"/>
  <c r="R332" i="2" l="1"/>
  <c r="S332" i="2" s="1"/>
  <c r="Q333" i="2"/>
  <c r="R333" i="2" l="1"/>
  <c r="S333" i="2" s="1"/>
  <c r="Q334" i="2"/>
  <c r="R334" i="2" l="1"/>
  <c r="S334" i="2" s="1"/>
  <c r="Q335" i="2"/>
  <c r="R335" i="2" l="1"/>
  <c r="S335" i="2" s="1"/>
  <c r="Q336" i="2"/>
  <c r="R336" i="2" l="1"/>
  <c r="S336" i="2" s="1"/>
  <c r="Q337" i="2"/>
  <c r="R337" i="2" l="1"/>
  <c r="S337" i="2" s="1"/>
  <c r="Q338" i="2"/>
  <c r="R338" i="2" l="1"/>
  <c r="S338" i="2" s="1"/>
  <c r="Q339" i="2"/>
  <c r="R339" i="2" l="1"/>
  <c r="S339" i="2" s="1"/>
  <c r="Q340" i="2"/>
  <c r="R340" i="2" l="1"/>
  <c r="S340" i="2" s="1"/>
  <c r="Q341" i="2"/>
  <c r="R341" i="2" l="1"/>
  <c r="S341" i="2" s="1"/>
  <c r="Q342" i="2"/>
  <c r="R342" i="2" l="1"/>
  <c r="S342" i="2" s="1"/>
  <c r="Q343" i="2"/>
  <c r="R343" i="2" l="1"/>
  <c r="S343" i="2" s="1"/>
  <c r="Q344" i="2"/>
  <c r="R344" i="2" l="1"/>
  <c r="S344" i="2" s="1"/>
  <c r="Q345" i="2"/>
  <c r="R345" i="2" l="1"/>
  <c r="S345" i="2" s="1"/>
  <c r="Q346" i="2"/>
  <c r="R346" i="2" l="1"/>
  <c r="S346" i="2" s="1"/>
  <c r="Q347" i="2"/>
  <c r="R347" i="2" l="1"/>
  <c r="S347" i="2" s="1"/>
  <c r="Q348" i="2"/>
  <c r="R348" i="2" l="1"/>
  <c r="S348" i="2" s="1"/>
  <c r="Q349" i="2"/>
  <c r="R349" i="2" l="1"/>
  <c r="S349" i="2" s="1"/>
  <c r="Q350" i="2"/>
  <c r="R350" i="2" l="1"/>
  <c r="S350" i="2" s="1"/>
  <c r="Q351" i="2"/>
  <c r="R351" i="2" l="1"/>
  <c r="S351" i="2" s="1"/>
  <c r="Q352" i="2"/>
  <c r="R352" i="2" l="1"/>
  <c r="S352" i="2" s="1"/>
  <c r="Q353" i="2"/>
  <c r="R353" i="2" l="1"/>
  <c r="S353" i="2" s="1"/>
  <c r="Q354" i="2"/>
  <c r="R354" i="2" l="1"/>
  <c r="S354" i="2" s="1"/>
  <c r="Q355" i="2"/>
  <c r="R355" i="2" l="1"/>
  <c r="S355" i="2" s="1"/>
  <c r="Q356" i="2"/>
  <c r="R356" i="2" l="1"/>
  <c r="S356" i="2" s="1"/>
  <c r="Q357" i="2"/>
  <c r="R357" i="2" l="1"/>
  <c r="S357" i="2" s="1"/>
  <c r="Q358" i="2"/>
  <c r="R358" i="2" l="1"/>
  <c r="S358" i="2" s="1"/>
  <c r="Q359" i="2"/>
  <c r="R359" i="2" l="1"/>
  <c r="S359" i="2" s="1"/>
  <c r="Q360" i="2"/>
  <c r="R360" i="2" l="1"/>
  <c r="S360" i="2" s="1"/>
  <c r="Q361" i="2"/>
  <c r="R361" i="2" l="1"/>
  <c r="S361" i="2" s="1"/>
  <c r="Q362" i="2"/>
  <c r="R362" i="2" l="1"/>
  <c r="S362" i="2" s="1"/>
  <c r="Q363" i="2"/>
  <c r="R363" i="2" l="1"/>
  <c r="S363" i="2" s="1"/>
  <c r="Q364" i="2"/>
  <c r="R364" i="2" l="1"/>
  <c r="S364" i="2" s="1"/>
  <c r="Q365" i="2"/>
  <c r="R365" i="2" l="1"/>
  <c r="S365" i="2" s="1"/>
  <c r="Q366" i="2"/>
  <c r="R366" i="2" l="1"/>
  <c r="S366" i="2" s="1"/>
  <c r="Q367" i="2"/>
  <c r="R367" i="2" s="1"/>
  <c r="S367" i="2" s="1"/>
  <c r="AE15" i="1" l="1"/>
  <c r="AE22" i="1"/>
  <c r="AE29" i="1"/>
  <c r="AE36" i="1"/>
  <c r="AE10" i="1"/>
  <c r="AE17" i="1"/>
  <c r="AE24" i="1"/>
  <c r="AE31" i="1"/>
  <c r="AE13" i="1"/>
  <c r="AE20" i="1"/>
  <c r="AE27" i="1"/>
  <c r="AE34" i="1"/>
  <c r="AE14" i="1"/>
  <c r="AE21" i="1"/>
  <c r="AE28" i="1"/>
  <c r="AE35" i="1"/>
  <c r="AE12" i="1"/>
  <c r="AE19" i="1"/>
  <c r="AE26" i="1"/>
  <c r="AE33" i="1"/>
  <c r="AE11" i="1"/>
  <c r="AE18" i="1"/>
  <c r="AE25" i="1"/>
  <c r="AE32" i="1"/>
  <c r="AE9" i="1"/>
  <c r="AC26" i="1"/>
  <c r="AE23" i="1"/>
  <c r="AE30" i="1"/>
  <c r="AC19" i="1"/>
  <c r="AC33" i="1"/>
  <c r="AE16" i="1"/>
</calcChain>
</file>

<file path=xl/sharedStrings.xml><?xml version="1.0" encoding="utf-8"?>
<sst xmlns="http://schemas.openxmlformats.org/spreadsheetml/2006/main" count="38" uniqueCount="26">
  <si>
    <t>DÉCEMBRE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</si>
  <si>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</si>
  <si>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</si>
  <si>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</si>
  <si>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</si>
  <si>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</si>
  <si>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</si>
  <si>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</si>
  <si>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</si>
  <si>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</si>
  <si>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</si>
  <si>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</si>
  <si>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Dimanche</t>
  </si>
  <si>
    <t>Samedi</t>
  </si>
  <si>
    <t>Jours fériés</t>
  </si>
  <si>
    <t> </t>
  </si>
  <si>
    <t>Développeur de solutions Excel, Access, Word et Outlook</t>
  </si>
  <si>
    <t xml:space="preserve">Cliquer pour </t>
  </si>
  <si>
    <t>changer d'année</t>
  </si>
  <si>
    <t>Année N</t>
  </si>
  <si>
    <t>premier jeudi de l'année civile</t>
  </si>
  <si>
    <t>debut</t>
  </si>
  <si>
    <t>fin</t>
  </si>
  <si>
    <t>jour</t>
  </si>
  <si>
    <t>Année N-1</t>
  </si>
  <si>
    <t>Année N+1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</si>
</sst>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 &quot;d&quot;  &quot;dddd"/>
    <numFmt numFmtId="165" formatCode="&quot;  &quot;d&quot;  &quot;ddd"/>
    <numFmt numFmtId="166" formatCode="dddd"/>
    <numFmt numFmtId="167" formatCode="[$-40C]d\ mmmm\ yyyy;@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30"/>
      <color theme="1"/>
      <name val="Calibri"/>
      <family val="2"/>
      <scheme val="minor"/>
    </font>
    <font>
      <b/>
      <sz val="15"/>
      <color theme="9" tint="0.3999755851924192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5"/>
      <color theme="1" tint="0.34998626667073579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2E3C1F"/>
      <name val="Calibri"/>
      <family val="2"/>
      <scheme val="minor"/>
    </font>
    <font>
      <sz val="20"/>
      <color rgb="FF4496D0"/>
      <name val="Calibri"/>
      <family val="2"/>
      <scheme val="minor"/>
    </font>
    <font>
      <sz val="30"/>
      <color rgb="FF4496D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20"/>
      <color rgb="FF4496D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3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5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6478AA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32B4C8"/>
        <bgColor indexed="64"/>
      </patternFill>
    </fill>
    <fill>
      <patternFill patternType="solid">
        <fgColor rgb="FF32B496"/>
        <bgColor indexed="64"/>
      </patternFill>
    </fill>
    <fill>
      <patternFill patternType="solid">
        <fgColor rgb="FF64AA50"/>
        <bgColor indexed="64"/>
      </patternFill>
    </fill>
    <fill>
      <patternFill patternType="solid">
        <fgColor rgb="FFC8DC14"/>
        <bgColor indexed="64"/>
      </patternFill>
    </fill>
    <fill>
      <patternFill patternType="solid">
        <fgColor rgb="FFDCC814"/>
        <bgColor indexed="64"/>
      </patternFill>
    </fill>
    <fill>
      <patternFill patternType="solid">
        <fgColor rgb="FFFA9614"/>
        <bgColor indexed="64"/>
      </patternFill>
    </fill>
    <fill>
      <patternFill patternType="solid">
        <fgColor rgb="FFF05028"/>
        <bgColor indexed="64"/>
      </patternFill>
    </fill>
    <fill>
      <patternFill patternType="solid">
        <fgColor rgb="FFDC3C64"/>
        <bgColor indexed="64"/>
      </patternFill>
    </fill>
    <fill>
      <patternFill patternType="solid">
        <fgColor rgb="FFC864B4"/>
        <bgColor indexed="64"/>
      </patternFill>
    </fill>
    <fill>
      <patternFill patternType="solid">
        <fgColor rgb="FFA03C8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D0D0D0"/>
      </right>
      <top/>
      <bottom/>
      <diagonal/>
    </border>
    <border>
      <left/>
      <right/>
      <top/>
      <bottom style="medium">
        <color rgb="FFD0D0D0"/>
      </bottom>
      <diagonal/>
    </border>
    <border>
      <left/>
      <right style="medium">
        <color rgb="FFD0D0D0"/>
      </right>
      <top/>
      <bottom style="medium">
        <color rgb="FFD0D0D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2" fillId="0" borderId="0" applyNumberFormat="0" applyFill="0" applyBorder="0" applyAlignment="0" applyProtection="0"/>
  </cellStyleXfs>
  <cellXfs count="97">
    <xf numFmtId="0" fontId="0" fillId="0" borderId="0" xfId="0"/>
    <xf numFmtId="0" fontId="0" fillId="0" borderId="0" xfId="0" applyAlignment="1" applyProtection="1">
      <alignment shrinkToFit="1"/>
      <protection hidden="1"/>
    </xf>
    <xf numFmtId="0" fontId="0" fillId="0" borderId="0" xfId="0" applyAlignment="1" applyProtection="1">
      <alignment horizontal="center" shrinkToFit="1"/>
      <protection hidden="1"/>
    </xf>
    <xf numFmtId="0" fontId="0" fillId="0" borderId="0" xfId="0" applyAlignment="1" applyProtection="1">
      <alignment horizontal="left" shrinkToFit="1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4" fontId="0" fillId="0" borderId="0" xfId="0" applyNumberFormat="1" applyAlignment="1" applyProtection="1">
      <alignment shrinkToFit="1"/>
      <protection hidden="1"/>
    </xf>
    <xf numFmtId="0" fontId="10" fillId="0" borderId="0" xfId="0" applyFont="1" applyAlignment="1" applyProtection="1">
      <alignment horizontal="right" shrinkToFit="1"/>
      <protection hidden="1"/>
    </xf>
    <xf numFmtId="0" fontId="10" fillId="0" borderId="0" xfId="0" applyFont="1" applyAlignment="1" applyProtection="1">
      <alignment shrinkToFit="1"/>
      <protection hidden="1"/>
    </xf>
    <xf numFmtId="0" fontId="13" fillId="0" borderId="0" xfId="1" applyFont="1" applyAlignment="1" applyProtection="1">
      <alignment horizontal="right" vertical="center"/>
      <protection hidden="1"/>
    </xf>
    <xf numFmtId="0" fontId="14" fillId="20" borderId="4" xfId="0" applyFont="1" applyFill="1" applyBorder="1" applyAlignment="1" applyProtection="1">
      <alignment horizontal="center" vertical="top" shrinkToFit="1"/>
      <protection locked="0" hidden="1"/>
    </xf>
    <xf numFmtId="0" fontId="2" fillId="0" borderId="0" xfId="0" applyFont="1" applyAlignment="1" applyProtection="1">
      <alignment shrinkToFit="1"/>
      <protection hidden="1"/>
    </xf>
    <xf numFmtId="0" fontId="15" fillId="0" borderId="0" xfId="0" applyFont="1" applyAlignment="1" applyProtection="1">
      <alignment horizontal="center"/>
      <protection hidden="1"/>
    </xf>
    <xf numFmtId="0" fontId="18" fillId="2" borderId="5" xfId="0" applyFont="1" applyFill="1" applyBorder="1" applyAlignment="1" applyProtection="1">
      <alignment horizontal="centerContinuous" vertical="center" shrinkToFit="1"/>
      <protection hidden="1"/>
    </xf>
    <xf numFmtId="164" fontId="4" fillId="20" borderId="8" xfId="0" applyNumberFormat="1" applyFont="1" applyFill="1" applyBorder="1" applyAlignment="1" applyProtection="1">
      <alignment horizontal="left" vertical="center" indent="73" shrinkToFit="1"/>
      <protection hidden="1"/>
    </xf>
    <xf numFmtId="0" fontId="18" fillId="2" borderId="1" xfId="0" applyFont="1" applyFill="1" applyBorder="1" applyAlignment="1" applyProtection="1">
      <alignment horizontal="centerContinuous" vertical="center"/>
      <protection hidden="1"/>
    </xf>
    <xf numFmtId="0" fontId="3" fillId="2" borderId="3" xfId="0" applyFont="1" applyFill="1" applyBorder="1" applyAlignment="1" applyProtection="1">
      <alignment horizontal="centerContinuous" vertical="center"/>
      <protection hidden="1"/>
    </xf>
    <xf numFmtId="0" fontId="3" fillId="2" borderId="4" xfId="0" applyFont="1" applyFill="1" applyBorder="1" applyAlignment="1" applyProtection="1">
      <alignment horizontal="centerContinuous" vertical="center"/>
      <protection hidden="1"/>
    </xf>
    <xf numFmtId="0" fontId="3" fillId="2" borderId="0" xfId="0" applyFont="1" applyFill="1" applyAlignment="1" applyProtection="1">
      <alignment horizontal="centerContinuous" vertical="center" shrinkToFit="1"/>
      <protection hidden="1"/>
    </xf>
    <xf numFmtId="0" fontId="5" fillId="3" borderId="1" xfId="0" applyFont="1" applyFill="1" applyBorder="1" applyAlignment="1" applyProtection="1">
      <alignment horizontal="centerContinuous" vertical="center" shrinkToFit="1"/>
      <protection hidden="1"/>
    </xf>
    <xf numFmtId="0" fontId="5" fillId="3" borderId="4" xfId="0" applyFont="1" applyFill="1" applyBorder="1" applyAlignment="1" applyProtection="1">
      <alignment horizontal="centerContinuous" vertical="center" shrinkToFit="1"/>
      <protection hidden="1"/>
    </xf>
    <xf numFmtId="0" fontId="6" fillId="4" borderId="1" xfId="0" applyFont="1" applyFill="1" applyBorder="1" applyAlignment="1" applyProtection="1">
      <alignment horizontal="centerContinuous" vertical="center" shrinkToFit="1"/>
      <protection hidden="1"/>
    </xf>
    <xf numFmtId="0" fontId="6" fillId="4" borderId="4" xfId="0" applyFont="1" applyFill="1" applyBorder="1" applyAlignment="1" applyProtection="1">
      <alignment horizontal="centerContinuous" vertical="center" shrinkToFit="1"/>
      <protection hidden="1"/>
    </xf>
    <xf numFmtId="0" fontId="6" fillId="5" borderId="1" xfId="0" applyFont="1" applyFill="1" applyBorder="1" applyAlignment="1" applyProtection="1">
      <alignment horizontal="centerContinuous" vertical="center" shrinkToFit="1"/>
      <protection hidden="1"/>
    </xf>
    <xf numFmtId="0" fontId="6" fillId="5" borderId="4" xfId="0" applyFont="1" applyFill="1" applyBorder="1" applyAlignment="1" applyProtection="1">
      <alignment horizontal="centerContinuous" vertical="center" shrinkToFit="1"/>
      <protection hidden="1"/>
    </xf>
    <xf numFmtId="0" fontId="6" fillId="6" borderId="1" xfId="0" applyFont="1" applyFill="1" applyBorder="1" applyAlignment="1" applyProtection="1">
      <alignment horizontal="centerContinuous" vertical="center" shrinkToFit="1"/>
      <protection hidden="1"/>
    </xf>
    <xf numFmtId="0" fontId="6" fillId="6" borderId="4" xfId="0" applyFont="1" applyFill="1" applyBorder="1" applyAlignment="1" applyProtection="1">
      <alignment horizontal="centerContinuous" vertical="center" shrinkToFit="1"/>
      <protection hidden="1"/>
    </xf>
    <xf numFmtId="0" fontId="6" fillId="7" borderId="1" xfId="0" applyFont="1" applyFill="1" applyBorder="1" applyAlignment="1" applyProtection="1">
      <alignment horizontal="centerContinuous" vertical="center" shrinkToFit="1"/>
      <protection hidden="1"/>
    </xf>
    <xf numFmtId="0" fontId="6" fillId="7" borderId="4" xfId="0" applyFont="1" applyFill="1" applyBorder="1" applyAlignment="1" applyProtection="1">
      <alignment horizontal="centerContinuous" vertical="center" shrinkToFit="1"/>
      <protection hidden="1"/>
    </xf>
    <xf numFmtId="0" fontId="6" fillId="8" borderId="1" xfId="0" applyFont="1" applyFill="1" applyBorder="1" applyAlignment="1" applyProtection="1">
      <alignment horizontal="centerContinuous" vertical="center" shrinkToFit="1"/>
      <protection hidden="1"/>
    </xf>
    <xf numFmtId="0" fontId="6" fillId="8" borderId="4" xfId="0" applyFont="1" applyFill="1" applyBorder="1" applyAlignment="1" applyProtection="1">
      <alignment horizontal="centerContinuous" vertical="center" shrinkToFit="1"/>
      <protection hidden="1"/>
    </xf>
    <xf numFmtId="0" fontId="6" fillId="9" borderId="1" xfId="0" applyFont="1" applyFill="1" applyBorder="1" applyAlignment="1" applyProtection="1">
      <alignment horizontal="centerContinuous" vertical="center" shrinkToFit="1"/>
      <protection hidden="1"/>
    </xf>
    <xf numFmtId="0" fontId="6" fillId="9" borderId="4" xfId="0" applyFont="1" applyFill="1" applyBorder="1" applyAlignment="1" applyProtection="1">
      <alignment horizontal="centerContinuous" vertical="center" shrinkToFit="1"/>
      <protection hidden="1"/>
    </xf>
    <xf numFmtId="0" fontId="6" fillId="10" borderId="1" xfId="0" applyFont="1" applyFill="1" applyBorder="1" applyAlignment="1" applyProtection="1">
      <alignment horizontal="centerContinuous" vertical="center" shrinkToFit="1"/>
      <protection hidden="1"/>
    </xf>
    <xf numFmtId="0" fontId="6" fillId="10" borderId="4" xfId="0" applyFont="1" applyFill="1" applyBorder="1" applyAlignment="1" applyProtection="1">
      <alignment horizontal="centerContinuous" vertical="center" shrinkToFit="1"/>
      <protection hidden="1"/>
    </xf>
    <xf numFmtId="0" fontId="6" fillId="11" borderId="1" xfId="0" applyFont="1" applyFill="1" applyBorder="1" applyAlignment="1" applyProtection="1">
      <alignment horizontal="centerContinuous" vertical="center" shrinkToFit="1"/>
      <protection hidden="1"/>
    </xf>
    <xf numFmtId="0" fontId="6" fillId="11" borderId="4" xfId="0" applyFont="1" applyFill="1" applyBorder="1" applyAlignment="1" applyProtection="1">
      <alignment horizontal="centerContinuous" vertical="center" shrinkToFit="1"/>
      <protection hidden="1"/>
    </xf>
    <xf numFmtId="0" fontId="6" fillId="12" borderId="1" xfId="0" applyFont="1" applyFill="1" applyBorder="1" applyAlignment="1" applyProtection="1">
      <alignment horizontal="centerContinuous" vertical="center" shrinkToFit="1"/>
      <protection hidden="1"/>
    </xf>
    <xf numFmtId="0" fontId="6" fillId="12" borderId="4" xfId="0" applyFont="1" applyFill="1" applyBorder="1" applyAlignment="1" applyProtection="1">
      <alignment horizontal="centerContinuous" vertical="center" shrinkToFit="1"/>
      <protection hidden="1"/>
    </xf>
    <xf numFmtId="0" fontId="6" fillId="13" borderId="1" xfId="0" applyFont="1" applyFill="1" applyBorder="1" applyAlignment="1" applyProtection="1">
      <alignment horizontal="centerContinuous" vertical="center" shrinkToFit="1"/>
      <protection hidden="1"/>
    </xf>
    <xf numFmtId="0" fontId="6" fillId="13" borderId="4" xfId="0" applyFont="1" applyFill="1" applyBorder="1" applyAlignment="1" applyProtection="1">
      <alignment horizontal="centerContinuous" vertical="center" shrinkToFit="1"/>
      <protection hidden="1"/>
    </xf>
    <xf numFmtId="0" fontId="6" fillId="14" borderId="1" xfId="0" applyFont="1" applyFill="1" applyBorder="1" applyAlignment="1" applyProtection="1">
      <alignment horizontal="centerContinuous" vertical="center" shrinkToFit="1"/>
      <protection hidden="1"/>
    </xf>
    <xf numFmtId="0" fontId="6" fillId="14" borderId="4" xfId="0" applyFont="1" applyFill="1" applyBorder="1" applyAlignment="1" applyProtection="1">
      <alignment horizontal="centerContinuous" vertical="center" shrinkToFit="1"/>
      <protection hidden="1"/>
    </xf>
    <xf numFmtId="0" fontId="6" fillId="3" borderId="1" xfId="0" applyFont="1" applyFill="1" applyBorder="1" applyAlignment="1" applyProtection="1">
      <alignment horizontal="centerContinuous" vertical="center" shrinkToFit="1"/>
      <protection hidden="1"/>
    </xf>
    <xf numFmtId="0" fontId="6" fillId="3" borderId="4" xfId="0" applyFont="1" applyFill="1" applyBorder="1" applyAlignment="1" applyProtection="1">
      <alignment horizontal="centerContinuous" vertical="center" shrinkToFit="1"/>
      <protection hidden="1"/>
    </xf>
    <xf numFmtId="0" fontId="5" fillId="4" borderId="1" xfId="0" applyFont="1" applyFill="1" applyBorder="1" applyAlignment="1" applyProtection="1">
      <alignment horizontal="centerContinuous" vertical="center" shrinkToFit="1"/>
      <protection hidden="1"/>
    </xf>
    <xf numFmtId="0" fontId="5" fillId="4" borderId="4" xfId="0" applyFont="1" applyFill="1" applyBorder="1" applyAlignment="1" applyProtection="1">
      <alignment horizontal="centerContinuous" vertical="center" shrinkToFit="1"/>
      <protection hidden="1"/>
    </xf>
    <xf numFmtId="0" fontId="5" fillId="5" borderId="1" xfId="0" applyFont="1" applyFill="1" applyBorder="1" applyAlignment="1" applyProtection="1">
      <alignment horizontal="centerContinuous" vertical="center" shrinkToFit="1"/>
      <protection hidden="1"/>
    </xf>
    <xf numFmtId="165" fontId="7" fillId="15" borderId="13" xfId="0" applyNumberFormat="1" applyFont="1" applyFill="1" applyBorder="1" applyAlignment="1" applyProtection="1">
      <alignment horizontal="left" vertical="center" shrinkToFit="1"/>
      <protection hidden="1"/>
    </xf>
    <xf numFmtId="0" fontId="17" fillId="15" borderId="14" xfId="0" applyFont="1" applyFill="1" applyBorder="1" applyAlignment="1" applyProtection="1">
      <alignment horizontal="left" vertical="center"/>
      <protection hidden="1"/>
    </xf>
    <xf numFmtId="165" fontId="7" fillId="0" borderId="12" xfId="0" applyNumberFormat="1" applyFont="1" applyBorder="1" applyAlignment="1" applyProtection="1">
      <alignment horizontal="left" vertical="center" shrinkToFit="1"/>
      <protection hidden="1"/>
    </xf>
    <xf numFmtId="0" fontId="17" fillId="0" borderId="14" xfId="0" applyFont="1" applyBorder="1" applyAlignment="1" applyProtection="1">
      <alignment horizontal="right" vertical="center"/>
      <protection hidden="1"/>
    </xf>
    <xf numFmtId="165" fontId="7" fillId="0" borderId="13" xfId="0" applyNumberFormat="1" applyFont="1" applyBorder="1" applyAlignment="1" applyProtection="1">
      <alignment horizontal="left" vertical="center" shrinkToFit="1"/>
      <protection hidden="1"/>
    </xf>
    <xf numFmtId="165" fontId="7" fillId="16" borderId="13" xfId="0" applyNumberFormat="1" applyFont="1" applyFill="1" applyBorder="1" applyAlignment="1" applyProtection="1">
      <alignment horizontal="left" vertical="center" shrinkToFit="1"/>
      <protection hidden="1"/>
    </xf>
    <xf numFmtId="0" fontId="17" fillId="15" borderId="14" xfId="0" applyFont="1" applyFill="1" applyBorder="1" applyAlignment="1" applyProtection="1">
      <alignment horizontal="right" vertical="center"/>
      <protection hidden="1"/>
    </xf>
    <xf numFmtId="165" fontId="7" fillId="15" borderId="12" xfId="0" applyNumberFormat="1" applyFont="1" applyFill="1" applyBorder="1" applyAlignment="1" applyProtection="1">
      <alignment horizontal="left" vertical="center" shrinkToFit="1"/>
      <protection hidden="1"/>
    </xf>
    <xf numFmtId="165" fontId="17" fillId="15" borderId="15" xfId="0" applyNumberFormat="1" applyFont="1" applyFill="1" applyBorder="1" applyAlignment="1" applyProtection="1">
      <alignment horizontal="left" vertical="center"/>
      <protection hidden="1"/>
    </xf>
    <xf numFmtId="165" fontId="17" fillId="0" borderId="15" xfId="0" applyNumberFormat="1" applyFont="1" applyBorder="1" applyAlignment="1" applyProtection="1">
      <alignment horizontal="right" vertical="center"/>
      <protection hidden="1"/>
    </xf>
    <xf numFmtId="165" fontId="7" fillId="16" borderId="12" xfId="0" applyNumberFormat="1" applyFont="1" applyFill="1" applyBorder="1" applyAlignment="1" applyProtection="1">
      <alignment horizontal="left" vertical="center" shrinkToFit="1"/>
      <protection hidden="1"/>
    </xf>
    <xf numFmtId="165" fontId="17" fillId="15" borderId="15" xfId="0" applyNumberFormat="1" applyFont="1" applyFill="1" applyBorder="1" applyAlignment="1" applyProtection="1">
      <alignment horizontal="right" vertical="center"/>
      <protection hidden="1"/>
    </xf>
    <xf numFmtId="0" fontId="1" fillId="19" borderId="5" xfId="0" applyFont="1" applyFill="1" applyBorder="1" applyAlignment="1" applyProtection="1">
      <alignment horizontal="center" shrinkToFit="1"/>
      <protection hidden="1"/>
    </xf>
    <xf numFmtId="0" fontId="1" fillId="21" borderId="5" xfId="0" applyFont="1" applyFill="1" applyBorder="1" applyAlignment="1" applyProtection="1">
      <alignment horizontal="center" shrinkToFit="1"/>
      <protection hidden="1"/>
    </xf>
    <xf numFmtId="0" fontId="1" fillId="20" borderId="5" xfId="0" applyFont="1" applyFill="1" applyBorder="1" applyAlignment="1" applyProtection="1">
      <alignment horizontal="center" shrinkToFit="1"/>
      <protection hidden="1"/>
    </xf>
    <xf numFmtId="0" fontId="0" fillId="0" borderId="6" xfId="0" applyBorder="1" applyAlignment="1" applyProtection="1">
      <alignment shrinkToFit="1"/>
      <protection hidden="1"/>
    </xf>
    <xf numFmtId="0" fontId="0" fillId="0" borderId="8" xfId="0" applyBorder="1" applyAlignment="1" applyProtection="1">
      <alignment shrinkToFit="1"/>
      <protection hidden="1"/>
    </xf>
    <xf numFmtId="0" fontId="0" fillId="0" borderId="6" xfId="0" applyBorder="1" applyAlignment="1" applyProtection="1">
      <alignment horizontal="center" shrinkToFit="1"/>
      <protection hidden="1"/>
    </xf>
    <xf numFmtId="0" fontId="0" fillId="0" borderId="8" xfId="0" applyBorder="1" applyAlignment="1" applyProtection="1">
      <alignment horizontal="center" shrinkToFit="1"/>
      <protection hidden="1"/>
    </xf>
    <xf numFmtId="0" fontId="0" fillId="0" borderId="6" xfId="0" applyBorder="1" applyAlignment="1" applyProtection="1">
      <alignment horizontal="left" shrinkToFit="1"/>
      <protection hidden="1"/>
    </xf>
    <xf numFmtId="0" fontId="0" fillId="0" borderId="8" xfId="0" applyBorder="1" applyAlignment="1" applyProtection="1">
      <alignment horizontal="left" shrinkToFit="1"/>
      <protection hidden="1"/>
    </xf>
    <xf numFmtId="0" fontId="8" fillId="18" borderId="0" xfId="0" applyFont="1" applyFill="1" applyAlignment="1" applyProtection="1">
      <alignment horizontal="left" vertical="center" shrinkToFit="1"/>
      <protection hidden="1"/>
    </xf>
    <xf numFmtId="0" fontId="0" fillId="19" borderId="5" xfId="0" applyFill="1" applyBorder="1" applyAlignment="1" applyProtection="1">
      <alignment horizontal="center" shrinkToFit="1"/>
      <protection hidden="1"/>
    </xf>
    <xf numFmtId="0" fontId="1" fillId="0" borderId="0" xfId="0" applyFont="1" applyAlignment="1" applyProtection="1">
      <alignment horizontal="center" shrinkToFit="1"/>
      <protection hidden="1"/>
    </xf>
    <xf numFmtId="0" fontId="0" fillId="21" borderId="5" xfId="0" applyFill="1" applyBorder="1" applyAlignment="1" applyProtection="1">
      <alignment horizontal="center" shrinkToFit="1"/>
      <protection hidden="1"/>
    </xf>
    <xf numFmtId="0" fontId="0" fillId="20" borderId="5" xfId="0" applyFill="1" applyBorder="1" applyAlignment="1" applyProtection="1">
      <alignment horizontal="center" shrinkToFit="1"/>
      <protection hidden="1"/>
    </xf>
    <xf numFmtId="16" fontId="0" fillId="0" borderId="0" xfId="0" applyNumberFormat="1" applyAlignment="1" applyProtection="1">
      <alignment shrinkToFit="1"/>
      <protection hidden="1"/>
    </xf>
    <xf numFmtId="14" fontId="9" fillId="17" borderId="0" xfId="0" applyNumberFormat="1" applyFont="1" applyFill="1" applyAlignment="1" applyProtection="1">
      <alignment horizontal="left" vertical="center" wrapText="1"/>
      <protection hidden="1"/>
    </xf>
    <xf numFmtId="0" fontId="0" fillId="0" borderId="0" xfId="0" applyProtection="1">
      <protection hidden="1"/>
    </xf>
    <xf numFmtId="167" fontId="0" fillId="19" borderId="0" xfId="0" applyNumberFormat="1" applyFill="1" applyProtection="1">
      <protection hidden="1"/>
    </xf>
    <xf numFmtId="0" fontId="0" fillId="19" borderId="0" xfId="0" applyFill="1" applyProtection="1">
      <protection hidden="1"/>
    </xf>
    <xf numFmtId="0" fontId="16" fillId="19" borderId="0" xfId="0" applyFont="1" applyFill="1" applyProtection="1">
      <protection hidden="1"/>
    </xf>
    <xf numFmtId="167" fontId="0" fillId="20" borderId="0" xfId="0" applyNumberFormat="1" applyFill="1" applyProtection="1">
      <protection hidden="1"/>
    </xf>
    <xf numFmtId="0" fontId="0" fillId="20" borderId="0" xfId="0" applyFill="1" applyProtection="1">
      <protection hidden="1"/>
    </xf>
    <xf numFmtId="167" fontId="0" fillId="0" borderId="0" xfId="0" applyNumberFormat="1" applyProtection="1">
      <protection hidden="1"/>
    </xf>
    <xf numFmtId="166" fontId="0" fillId="0" borderId="0" xfId="0" applyNumberFormat="1" applyProtection="1">
      <protection hidden="1"/>
    </xf>
    <xf numFmtId="14" fontId="9" fillId="17" borderId="10" xfId="0" applyNumberFormat="1" applyFont="1" applyFill="1" applyBorder="1" applyAlignment="1" applyProtection="1">
      <alignment horizontal="left" vertical="center" wrapText="1"/>
      <protection hidden="1"/>
    </xf>
    <xf numFmtId="14" fontId="9" fillId="17" borderId="9" xfId="0" applyNumberFormat="1" applyFont="1" applyFill="1" applyBorder="1" applyAlignment="1" applyProtection="1">
      <alignment horizontal="center" vertical="center" wrapText="1"/>
      <protection hidden="1"/>
    </xf>
    <xf numFmtId="14" fontId="9" fillId="17" borderId="11" xfId="0" applyNumberFormat="1" applyFont="1" applyFill="1" applyBorder="1" applyAlignment="1" applyProtection="1">
      <alignment horizontal="center" vertical="center" wrapText="1"/>
      <protection hidden="1"/>
    </xf>
    <xf numFmtId="0" fontId="0" fillId="0" borderId="0" xfId="0" applyAlignment="1" applyProtection="1">
      <alignment horizontal="left"/>
      <protection hidden="1"/>
    </xf>
    <xf numFmtId="14" fontId="0" fillId="17" borderId="0" xfId="0" applyNumberFormat="1" applyFill="1" applyAlignment="1" applyProtection="1">
      <alignment horizontal="left"/>
      <protection hidden="1"/>
    </xf>
    <xf numFmtId="166" fontId="0" fillId="0" borderId="0" xfId="0" applyNumberFormat="1" applyAlignment="1" applyProtection="1">
      <alignment horizontal="center" shrinkToFit="1"/>
      <protection hidden="1"/>
    </xf>
    <xf numFmtId="0" fontId="5" fillId="5" borderId="4" xfId="0" applyFont="1" applyFill="1" applyBorder="1" applyAlignment="1" applyProtection="1">
      <alignment horizontal="centerContinuous" vertical="center" shrinkToFit="1"/>
      <protection hidden="1"/>
    </xf>
    <xf numFmtId="0" fontId="3" fillId="2" borderId="5" xfId="0" applyFont="1" applyFill="1" applyBorder="1" applyAlignment="1" applyProtection="1">
      <alignment horizontal="centerContinuous" vertical="center" shrinkToFit="1"/>
      <protection hidden="1"/>
    </xf>
    <xf numFmtId="0" fontId="14" fillId="20" borderId="1" xfId="0" applyFont="1" applyFill="1" applyBorder="1" applyAlignment="1" applyProtection="1">
      <alignment horizontal="center" vertical="top" shrinkToFit="1"/>
      <protection locked="0" hidden="1"/>
    </xf>
    <xf numFmtId="0" fontId="14" fillId="20" borderId="2" xfId="0" applyFont="1" applyFill="1" applyBorder="1" applyAlignment="1" applyProtection="1">
      <alignment horizontal="center" vertical="top" shrinkToFit="1"/>
      <protection locked="0" hidden="1"/>
    </xf>
    <xf numFmtId="0" fontId="14" fillId="20" borderId="3" xfId="0" applyFont="1" applyFill="1" applyBorder="1" applyAlignment="1" applyProtection="1">
      <alignment horizontal="center" vertical="top" shrinkToFit="1"/>
      <protection locked="0" hidden="1"/>
    </xf>
    <xf numFmtId="164" fontId="4" fillId="20" borderId="6" xfId="0" applyNumberFormat="1" applyFont="1" applyFill="1" applyBorder="1" applyAlignment="1" applyProtection="1">
      <alignment horizontal="left" vertical="center" indent="73" shrinkToFit="1"/>
      <protection hidden="1"/>
    </xf>
    <xf numFmtId="164" fontId="4" fillId="20" borderId="7" xfId="0" applyNumberFormat="1" applyFont="1" applyFill="1" applyBorder="1" applyAlignment="1" applyProtection="1">
      <alignment horizontal="left" vertical="center" indent="73" shrinkToFit="1"/>
      <protection hidden="1"/>
    </xf>
    <xf numFmtId="0" fontId="8" fillId="18" borderId="0" xfId="0" applyFont="1" applyFill="1" applyAlignment="1" applyProtection="1">
      <alignment horizontal="left" vertical="center" shrinkToFit="1"/>
      <protection hidden="1"/>
    </xf>
  </cellXfs>
  <cellStyles count="2">
    <cellStyle name="Lien hypertexte" xfId="1" builtinId="8"/>
    <cellStyle name="Normal" xfId="0" builtinId="0"/>
  </cellStyles>
  <dxfs count="93"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  <border>
        <bottom style="thin">
          <color theme="0" tint="-0.24994659260841701"/>
        </bottom>
      </border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  <border>
        <bottom style="thin">
          <color theme="0" tint="-0.24994659260841701"/>
        </bottom>
      </border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  <border>
        <bottom style="thin">
          <color theme="0" tint="-0.24994659260841701"/>
        </bottom>
      </border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  <border>
        <bottom style="thin">
          <color theme="0" tint="-0.24994659260841701"/>
        </bottom>
      </border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  <border>
        <bottom style="thin">
          <color theme="0" tint="-0.24994659260841701"/>
        </bottom>
      </border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  <border>
        <bottom style="thin">
          <color theme="0" tint="-0.24994659260841701"/>
        </bottom>
      </border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  <border>
        <bottom style="thin">
          <color theme="0" tint="-0.24994659260841701"/>
        </bottom>
      </border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  <border>
        <bottom style="thin">
          <color theme="0" tint="-0.24994659260841701"/>
        </bottom>
      </border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  <border>
        <bottom style="thin">
          <color theme="0" tint="-0.24994659260841701"/>
        </bottom>
      </border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  <border>
        <bottom style="thin">
          <color theme="0" tint="-0.24994659260841701"/>
        </bottom>
      </border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  <border>
        <bottom style="thin">
          <color theme="0" tint="-0.24994659260841701"/>
        </bottom>
      </border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  <border>
        <bottom style="thin">
          <color theme="0" tint="-0.24994659260841701"/>
        </bottom>
      </border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  <border>
        <bottom style="thin">
          <color theme="0" tint="-0.24994659260841701"/>
        </bottom>
      </border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  <border>
        <bottom style="thin">
          <color theme="0" tint="-0.24994659260841701"/>
        </bottom>
      </border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5" tint="0.79998168889431442"/>
        </patternFill>
      </fill>
    </dxf>
    <dxf>
      <fill>
        <patternFill>
          <bgColor theme="9" tint="0.79998168889431442"/>
        </patternFill>
      </fill>
      <border>
        <bottom style="thin">
          <color theme="0" tint="-0.24994659260841701"/>
        </bottom>
      </border>
    </dxf>
    <dxf>
      <fill>
        <patternFill>
          <bgColor theme="4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ont>
        <b val="0"/>
        <i val="0"/>
      </font>
      <fill>
        <patternFill>
          <bgColor theme="9" tint="0.79998168889431442"/>
        </patternFill>
      </fill>
      <border>
        <bottom style="thin">
          <color theme="0" tint="-0.24994659260841701"/>
        </bottom>
      </border>
    </dxf>
    <dxf>
      <font>
        <b val="0"/>
        <i val="0"/>
      </font>
      <fill>
        <patternFill>
          <bgColor theme="4" tint="0.79998168889431442"/>
        </patternFill>
      </fill>
    </dxf>
    <dxf>
      <font>
        <b/>
        <i val="0"/>
      </font>
      <fill>
        <patternFill>
          <bgColor theme="6" tint="0.39994506668294322"/>
        </patternFill>
      </fill>
    </dxf>
    <dxf>
      <fill>
        <patternFill>
          <bgColor theme="9" tint="0.59996337778862885"/>
        </patternFill>
      </fill>
    </dxf>
  </dxfs>
  <tableStyles count="0" defaultTableStyle="TableStyleMedium2" defaultPivotStyle="PivotStyleLight16"/>
  <colors>
    <mruColors>
      <color rgb="FF4496D0"/>
      <color rgb="FF0DED0D"/>
      <color rgb="FFB7FBB7"/>
      <color rgb="FFFF9E97"/>
      <color rgb="FFFFC50D"/>
      <color rgb="FFF21100"/>
      <color rgb="FFFF7C80"/>
      <color rgb="FFCCFFCC"/>
      <color rgb="FF5AF498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Spin" dx="22" fmlaLink="$B$6" max="2035" min="2026" page="10" val="2026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ophis.fr" TargetMode="External"/><Relationship Id="rId2" Type="http://schemas.openxmlformats.org/officeDocument/2006/relationships/hyperlink" Target="mailto:matthieu.chenal@dophis.fr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40821</xdr:rowOff>
    </xdr:from>
    <xdr:to>
      <xdr:col>8</xdr:col>
      <xdr:colOff>116185</xdr:colOff>
      <xdr:row>3</xdr:row>
      <xdr:rowOff>185473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821"/>
          <a:ext cx="4150179" cy="17366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31</xdr:col>
          <xdr:colOff>100011</xdr:colOff>
          <xdr:row>5</xdr:row>
          <xdr:rowOff>19050</xdr:rowOff>
        </xdr:from>
        <xdr:to>
          <xdr:col>32</xdr:col>
          <xdr:colOff>128586</xdr:colOff>
          <xdr:row>7</xdr:row>
          <xdr:rowOff>76200</xdr:rowOff>
        </xdr:to>
        <xdr:sp macro="" textlink="">
          <xdr:nvSpPr>
            <xdr:cNvPr id="1027" name="Spinner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>
    <xdr:from>
      <xdr:col>32</xdr:col>
      <xdr:colOff>190500</xdr:colOff>
      <xdr:row>5</xdr:row>
      <xdr:rowOff>146538</xdr:rowOff>
    </xdr:from>
    <xdr:to>
      <xdr:col>32</xdr:col>
      <xdr:colOff>879232</xdr:colOff>
      <xdr:row>5</xdr:row>
      <xdr:rowOff>146538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 flipH="1">
          <a:off x="16778654" y="2271346"/>
          <a:ext cx="688732" cy="0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146539</xdr:colOff>
      <xdr:row>1</xdr:row>
      <xdr:rowOff>732692</xdr:rowOff>
    </xdr:from>
    <xdr:to>
      <xdr:col>29</xdr:col>
      <xdr:colOff>952501</xdr:colOff>
      <xdr:row>3</xdr:row>
      <xdr:rowOff>322385</xdr:rowOff>
    </xdr:to>
    <xdr:sp macro="" textlink="">
      <xdr:nvSpPr>
        <xdr:cNvPr id="8" name="ZoneTexte 7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0697308" y="923192"/>
          <a:ext cx="5026270" cy="9818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fr-FR" sz="2000">
              <a:solidFill>
                <a:srgbClr val="4496D0"/>
              </a:solidFill>
              <a:latin typeface="Calibri" panose="020F0502020204030204" pitchFamily="34" charset="0"/>
            </a:rPr>
            <a:t>Contact : </a:t>
          </a:r>
          <a:r>
            <a:rPr lang="fr-FR" sz="2000" u="sng">
              <a:solidFill>
                <a:srgbClr val="4496D0"/>
              </a:solidFill>
              <a:latin typeface="Calibri" panose="020F0502020204030204" pitchFamily="34" charset="0"/>
            </a:rPr>
            <a:t>matthieu.chenal@dophis.fr</a:t>
          </a:r>
        </a:p>
      </xdr:txBody>
    </xdr:sp>
    <xdr:clientData/>
  </xdr:twoCellAnchor>
  <xdr:twoCellAnchor>
    <xdr:from>
      <xdr:col>21</xdr:col>
      <xdr:colOff>167053</xdr:colOff>
      <xdr:row>42</xdr:row>
      <xdr:rowOff>5861</xdr:rowOff>
    </xdr:from>
    <xdr:to>
      <xdr:col>30</xdr:col>
      <xdr:colOff>298938</xdr:colOff>
      <xdr:row>47</xdr:row>
      <xdr:rowOff>35169</xdr:rowOff>
    </xdr:to>
    <xdr:sp macro="" textlink="">
      <xdr:nvSpPr>
        <xdr:cNvPr id="10" name="ZoneTexte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11157438" y="11157438"/>
          <a:ext cx="5246077" cy="98180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r"/>
          <a:r>
            <a:rPr lang="fr-FR" sz="2000">
              <a:solidFill>
                <a:srgbClr val="4496D0"/>
              </a:solidFill>
              <a:latin typeface="Calibri" panose="020F0502020204030204" pitchFamily="34" charset="0"/>
            </a:rPr>
            <a:t>www.dophis.fr</a:t>
          </a:r>
          <a:endParaRPr lang="fr-FR" sz="2000" u="sng">
            <a:solidFill>
              <a:srgbClr val="4496D0"/>
            </a:solidFill>
            <a:latin typeface="Calibri" panose="020F05020202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B2:AH53"/>
  <sheetViews>
    <sheetView showGridLines="0" tabSelected="1" topLeftCell="A5" zoomScale="80" zoomScaleNormal="80" workbookViewId="0">
      <selection activeCell="AI27" sqref="AI27"/>
    </sheetView>
  </sheetViews>
  <sheetFormatPr baseColWidth="10" defaultRowHeight="15" x14ac:dyDescent="0.25"/>
  <cols>
    <col min="1" max="1" width="11.42578125" style="1"/>
    <col min="2" max="2" width="10.85546875" style="1" customWidth="1"/>
    <col min="3" max="3" width="5.7109375" style="1" customWidth="1"/>
    <col min="4" max="4" width="10.85546875" style="1" customWidth="1"/>
    <col min="5" max="5" width="5.7109375" style="1" customWidth="1"/>
    <col min="6" max="6" width="10.85546875" style="2" customWidth="1"/>
    <col min="7" max="7" width="5.7109375" style="2" customWidth="1"/>
    <col min="8" max="8" width="10.85546875" style="1" customWidth="1"/>
    <col min="9" max="9" width="5.7109375" style="1" customWidth="1"/>
    <col min="10" max="10" width="10.85546875" style="1" customWidth="1"/>
    <col min="11" max="11" width="5.7109375" style="1" customWidth="1"/>
    <col min="12" max="12" width="10.85546875" style="2" customWidth="1"/>
    <col min="13" max="13" width="5.7109375" style="2" customWidth="1"/>
    <col min="14" max="14" width="10.85546875" style="3" customWidth="1"/>
    <col min="15" max="15" width="5.7109375" style="3" customWidth="1"/>
    <col min="16" max="16" width="10.85546875" style="1" customWidth="1"/>
    <col min="17" max="17" width="5.7109375" style="1" customWidth="1"/>
    <col min="18" max="18" width="10.85546875" style="3" customWidth="1"/>
    <col min="19" max="19" width="5.7109375" style="3" customWidth="1"/>
    <col min="20" max="20" width="10.85546875" style="3" customWidth="1"/>
    <col min="21" max="21" width="5.7109375" style="3" customWidth="1"/>
    <col min="22" max="22" width="10.85546875" style="1" customWidth="1"/>
    <col min="23" max="23" width="5.7109375" style="1" customWidth="1"/>
    <col min="24" max="24" width="10.85546875" style="3" customWidth="1"/>
    <col min="25" max="25" width="5.7109375" style="3" customWidth="1"/>
    <col min="26" max="26" width="10.85546875" style="1" customWidth="1"/>
    <col min="27" max="27" width="5.7109375" style="1" customWidth="1"/>
    <col min="28" max="28" width="10.85546875" style="1" customWidth="1"/>
    <col min="29" max="29" width="5.7109375" style="1" customWidth="1"/>
    <col min="30" max="30" width="10.85546875" style="1" customWidth="1"/>
    <col min="31" max="31" width="5.7109375" style="1" customWidth="1"/>
    <col min="32" max="32" width="11.42578125" style="1"/>
    <col min="33" max="33" width="15" style="1" customWidth="1"/>
    <col min="34" max="16384" width="11.42578125" style="1"/>
  </cols>
  <sheetData>
    <row r="2" spans="2:34" ht="83.25" customHeight="1" x14ac:dyDescent="0.25">
      <c r="AD2" s="4" t="s">
        <v>16</v>
      </c>
      <c r="AE2" s="4"/>
    </row>
    <row r="3" spans="2:34" ht="26.25" x14ac:dyDescent="0.4">
      <c r="D3" s="5"/>
      <c r="E3" s="5"/>
      <c r="L3" s="6"/>
      <c r="M3" s="6"/>
      <c r="V3" s="7"/>
      <c r="W3" s="7"/>
      <c r="X3" s="6"/>
      <c r="Y3" s="6"/>
      <c r="AD3" s="8"/>
      <c r="AE3" s="8"/>
    </row>
    <row r="4" spans="2:34" ht="26.25" x14ac:dyDescent="0.4">
      <c r="D4" s="5"/>
      <c r="E4" s="5"/>
      <c r="V4" s="7"/>
      <c r="W4" s="7"/>
      <c r="X4" s="6"/>
      <c r="Y4" s="6"/>
      <c r="AD4" s="8"/>
      <c r="AE4" s="8"/>
    </row>
    <row r="5" spans="2:34" ht="15.75" thickBot="1" x14ac:dyDescent="0.3"/>
    <row r="6" spans="2:34" s="10" customFormat="1" ht="22.5" customHeight="1" thickBot="1" x14ac:dyDescent="0.65">
      <c r="B6" s="91">
        <v>2026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3"/>
      <c r="AC6" s="93"/>
      <c r="AD6" s="93"/>
      <c r="AE6" s="9"/>
      <c r="AH6" s="11" t="s">
        <v>17</v>
      </c>
    </row>
    <row r="7" spans="2:34" ht="24.95" customHeight="1" thickBot="1" x14ac:dyDescent="0.35">
      <c r="B7" s="12">
        <f>YEAR(B9)</f>
        <v>2025</v>
      </c>
      <c r="C7" s="90"/>
      <c r="D7" s="94"/>
      <c r="E7" s="95"/>
      <c r="F7" s="95"/>
      <c r="G7" s="95"/>
      <c r="H7" s="95"/>
      <c r="I7" s="95"/>
      <c r="J7" s="95"/>
      <c r="K7" s="95"/>
      <c r="L7" s="95"/>
      <c r="M7" s="95"/>
      <c r="N7" s="95"/>
      <c r="O7" s="95"/>
      <c r="P7" s="95"/>
      <c r="Q7" s="95"/>
      <c r="R7" s="95"/>
      <c r="S7" s="95"/>
      <c r="T7" s="95"/>
      <c r="U7" s="95"/>
      <c r="V7" s="95"/>
      <c r="W7" s="95"/>
      <c r="X7" s="95"/>
      <c r="Y7" s="95"/>
      <c r="Z7" s="95"/>
      <c r="AA7" s="13"/>
      <c r="AB7" s="14">
        <f>B6+1</f>
        <v>2027</v>
      </c>
      <c r="AC7" s="15"/>
      <c r="AD7" s="16"/>
      <c r="AE7" s="17"/>
      <c r="AH7" s="11" t="s">
        <v>18</v>
      </c>
    </row>
    <row r="8" spans="2:34" s="2" customFormat="1" ht="24.95" customHeight="1" thickBot="1" x14ac:dyDescent="0.3">
      <c r="B8" s="18" t="s">
        <v>0</v>
      </c>
      <c r="C8" s="19"/>
      <c r="D8" s="20" t="s">
        <v>1</v>
      </c>
      <c r="E8" s="21"/>
      <c r="F8" s="22" t="s">
        <v>2</v>
      </c>
      <c r="G8" s="23"/>
      <c r="H8" s="24" t="s">
        <v>3</v>
      </c>
      <c r="I8" s="25"/>
      <c r="J8" s="26" t="s">
        <v>4</v>
      </c>
      <c r="K8" s="27"/>
      <c r="L8" s="28" t="s">
        <v>5</v>
      </c>
      <c r="M8" s="29"/>
      <c r="N8" s="30" t="s">
        <v>6</v>
      </c>
      <c r="O8" s="31"/>
      <c r="P8" s="32" t="s">
        <v>7</v>
      </c>
      <c r="Q8" s="33"/>
      <c r="R8" s="34" t="s">
        <v>8</v>
      </c>
      <c r="S8" s="35"/>
      <c r="T8" s="36" t="s">
        <v>9</v>
      </c>
      <c r="U8" s="37"/>
      <c r="V8" s="38" t="s">
        <v>10</v>
      </c>
      <c r="W8" s="39"/>
      <c r="X8" s="40" t="s">
        <v>11</v>
      </c>
      <c r="Y8" s="41"/>
      <c r="Z8" s="42" t="s">
        <v>0</v>
      </c>
      <c r="AA8" s="43"/>
      <c r="AB8" s="44" t="s">
        <v>1</v>
      </c>
      <c r="AC8" s="45"/>
      <c r="AD8" s="46" t="s">
        <v>2</v>
      </c>
      <c r="AE8" s="89"/>
    </row>
    <row r="9" spans="2:34" ht="20.100000000000001" customHeight="1" x14ac:dyDescent="0.25">
      <c r="B9" s="47">
        <f>DATE(YEAR(D9),MONTH(D9)-1,1)</f>
        <v>45992</v>
      </c>
      <c r="C9" s="48" t="str">
        <f t="shared" ref="C9:C39" si="0">IF(B9&lt;&gt;"",IF(WEEKDAY(B9,2)=3,CONCATENATE("S ",VLOOKUP(B9,basemoins,5,FALSE)),""),"")</f>
        <v/>
      </c>
      <c r="D9" s="49">
        <f>DATE(B6,1,1)</f>
        <v>46023</v>
      </c>
      <c r="E9" s="50" t="str">
        <f t="shared" ref="E9:E39" si="1">IF(D9&lt;&gt;"",IF(WEEKDAY(D9,2)=3,CONCATENATE("S ",VLOOKUP(D9,basen,5,FALSE)),""),"")</f>
        <v/>
      </c>
      <c r="F9" s="51">
        <f>DATE(YEAR(D9),MONTH(D9)+1,1)</f>
        <v>46054</v>
      </c>
      <c r="G9" s="50" t="str">
        <f t="shared" ref="G9:G39" si="2">IF(F9&lt;&gt;"",IF(WEEKDAY(F9,2)=3,CONCATENATE("S ",VLOOKUP(F9,basen,5,FALSE)),""),"")</f>
        <v/>
      </c>
      <c r="H9" s="51">
        <f>DATE(YEAR(F9),MONTH(F9)+1,1)</f>
        <v>46082</v>
      </c>
      <c r="I9" s="50" t="str">
        <f t="shared" ref="I9:I39" si="3">IF(H9&lt;&gt;"",IF(WEEKDAY(H9,2)=3,CONCATENATE("S ",VLOOKUP(H9,basen,5,FALSE)),""),"")</f>
        <v/>
      </c>
      <c r="J9" s="51">
        <f>DATE(YEAR(H9),MONTH(H9)+1,1)</f>
        <v>46113</v>
      </c>
      <c r="K9" s="50" t="str">
        <f t="shared" ref="K9:K39" si="4">IF(J9&lt;&gt;"",IF(WEEKDAY(J9,2)=3,CONCATENATE("S ",VLOOKUP(J9,basen,5,FALSE)),""),"")</f>
        <v>S 14</v>
      </c>
      <c r="L9" s="51">
        <f>DATE(YEAR(J9),MONTH(J9)+1,1)</f>
        <v>46143</v>
      </c>
      <c r="M9" s="50" t="str">
        <f t="shared" ref="M9:M39" si="5">IF(L9&lt;&gt;"",IF(WEEKDAY(L9,2)=3,CONCATENATE("S ",VLOOKUP(L9,basen,5,FALSE)),""),"")</f>
        <v/>
      </c>
      <c r="N9" s="51">
        <f>DATE(YEAR(L9),MONTH(L9)+1,1)</f>
        <v>46174</v>
      </c>
      <c r="O9" s="50" t="str">
        <f t="shared" ref="O9:O39" si="6">IF(N9&lt;&gt;"",IF(WEEKDAY(N9,2)=3,CONCATENATE("S ",VLOOKUP(N9,basen,5,FALSE)),""),"")</f>
        <v/>
      </c>
      <c r="P9" s="51">
        <f>DATE(YEAR(N9),MONTH(N9)+1,1)</f>
        <v>46204</v>
      </c>
      <c r="Q9" s="50" t="str">
        <f t="shared" ref="Q9:Q39" si="7">IF(P9&lt;&gt;"",IF(WEEKDAY(P9,2)=3,CONCATENATE("S ",VLOOKUP(P9,basen,5,FALSE)),""),"")</f>
        <v>S 27</v>
      </c>
      <c r="R9" s="52">
        <f>DATE(YEAR(P9),MONTH(P9)+1,1)</f>
        <v>46235</v>
      </c>
      <c r="S9" s="50" t="str">
        <f t="shared" ref="S9:S39" si="8">IF(R9&lt;&gt;"",IF(WEEKDAY(R9,2)=3,CONCATENATE("S ",VLOOKUP(R9,basen,5,FALSE)),""),"")</f>
        <v/>
      </c>
      <c r="T9" s="52">
        <f>DATE(YEAR(R9),MONTH(R9)+1,1)</f>
        <v>46266</v>
      </c>
      <c r="U9" s="50" t="str">
        <f t="shared" ref="U9:U39" si="9">IF(T9&lt;&gt;"",IF(WEEKDAY(T9,2)=3,CONCATENATE("S ",VLOOKUP(T9,basen,5,FALSE)),""),"")</f>
        <v/>
      </c>
      <c r="V9" s="51">
        <f>DATE(YEAR(T9),MONTH(T9)+1,1)</f>
        <v>46296</v>
      </c>
      <c r="W9" s="50" t="str">
        <f t="shared" ref="W9:W39" si="10">IF(V9&lt;&gt;"",IF(WEEKDAY(V9,2)=3,CONCATENATE("S ",VLOOKUP(V9,basen,5,FALSE)),""),"")</f>
        <v/>
      </c>
      <c r="X9" s="51">
        <f>DATE(YEAR(V9),MONTH(V9)+1,1)</f>
        <v>46327</v>
      </c>
      <c r="Y9" s="50" t="str">
        <f t="shared" ref="Y9:Y39" si="11">IF(X9&lt;&gt;"",IF(WEEKDAY(X9,2)=3,CONCATENATE("S ",VLOOKUP(X9,basen,5,FALSE)),""),"")</f>
        <v/>
      </c>
      <c r="Z9" s="51">
        <f>DATE(YEAR(X9),MONTH(X9)+1,1)</f>
        <v>46357</v>
      </c>
      <c r="AA9" s="50" t="str">
        <f t="shared" ref="AA9:AA39" si="12">IF(Z9&lt;&gt;"",IF(WEEKDAY(Z9,2)=3,CONCATENATE("S ",VLOOKUP(Z9,basen,5,FALSE)),""),"")</f>
        <v/>
      </c>
      <c r="AB9" s="47">
        <f>DATE(YEAR(Z9),MONTH(Z9)+1,1)</f>
        <v>46388</v>
      </c>
      <c r="AC9" s="53" t="str">
        <f t="shared" ref="AC9:AC39" si="13">IF(AB9&lt;&gt;"",IF(WEEKDAY(AB9,2)=3,CONCATENATE("S ",VLOOKUP(AB9,baseplus,5,FALSE)),""),"")</f>
        <v/>
      </c>
      <c r="AD9" s="47">
        <f t="shared" ref="AD9" si="14">DATE(YEAR(AB9),MONTH(AB9)+1,1)</f>
        <v>46419</v>
      </c>
      <c r="AE9" s="53" t="str">
        <f t="shared" ref="AE9:AE39" si="15">IF(AD9&lt;&gt;"",IF(WEEKDAY(AD9,2)=3,CONCATENATE("S ",VLOOKUP(AD9,baseplus,5,FALSE)),""),"")</f>
        <v/>
      </c>
    </row>
    <row r="10" spans="2:34" ht="20.100000000000001" customHeight="1" thickBot="1" x14ac:dyDescent="0.3">
      <c r="B10" s="54">
        <f t="shared" ref="B10:B26" si="16">IF(B9="","",IF(MONTH(B9+1)&gt;MONTH(B9),"",B9+1))</f>
        <v>45993</v>
      </c>
      <c r="C10" s="55" t="str">
        <f t="shared" si="0"/>
        <v/>
      </c>
      <c r="D10" s="49">
        <f t="shared" ref="D10:D26" si="17">IF(D9="","",IF(MONTH(D9+1)&gt;MONTH(D9),"",D9+1))</f>
        <v>46024</v>
      </c>
      <c r="E10" s="56" t="str">
        <f t="shared" si="1"/>
        <v/>
      </c>
      <c r="F10" s="49">
        <f t="shared" ref="F10:AD25" si="18">IF(F9="","",IF(MONTH(F9+1)&gt;MONTH(F9),"",F9+1))</f>
        <v>46055</v>
      </c>
      <c r="G10" s="56" t="str">
        <f t="shared" si="2"/>
        <v/>
      </c>
      <c r="H10" s="49">
        <f t="shared" si="18"/>
        <v>46083</v>
      </c>
      <c r="I10" s="56" t="str">
        <f t="shared" si="3"/>
        <v/>
      </c>
      <c r="J10" s="49">
        <f t="shared" si="18"/>
        <v>46114</v>
      </c>
      <c r="K10" s="56" t="str">
        <f t="shared" si="4"/>
        <v/>
      </c>
      <c r="L10" s="49">
        <f t="shared" si="18"/>
        <v>46144</v>
      </c>
      <c r="M10" s="56" t="str">
        <f t="shared" si="5"/>
        <v/>
      </c>
      <c r="N10" s="49">
        <f t="shared" si="18"/>
        <v>46175</v>
      </c>
      <c r="O10" s="56" t="str">
        <f t="shared" si="6"/>
        <v/>
      </c>
      <c r="P10" s="49">
        <f t="shared" si="18"/>
        <v>46205</v>
      </c>
      <c r="Q10" s="56" t="str">
        <f t="shared" si="7"/>
        <v/>
      </c>
      <c r="R10" s="57">
        <f t="shared" si="18"/>
        <v>46236</v>
      </c>
      <c r="S10" s="56" t="str">
        <f t="shared" si="8"/>
        <v/>
      </c>
      <c r="T10" s="49">
        <f t="shared" si="18"/>
        <v>46267</v>
      </c>
      <c r="U10" s="56" t="str">
        <f t="shared" si="9"/>
        <v>S 36</v>
      </c>
      <c r="V10" s="49">
        <f t="shared" si="18"/>
        <v>46297</v>
      </c>
      <c r="W10" s="56" t="str">
        <f t="shared" si="10"/>
        <v/>
      </c>
      <c r="X10" s="49">
        <f t="shared" si="18"/>
        <v>46328</v>
      </c>
      <c r="Y10" s="56" t="str">
        <f t="shared" si="11"/>
        <v/>
      </c>
      <c r="Z10" s="49">
        <f t="shared" si="18"/>
        <v>46358</v>
      </c>
      <c r="AA10" s="56" t="str">
        <f t="shared" si="12"/>
        <v>S 49</v>
      </c>
      <c r="AB10" s="54">
        <f>IF(AB9="","",IF(MONTH(AB9+1)&gt;MONTH(AB9),"",AB9+1))</f>
        <v>46389</v>
      </c>
      <c r="AC10" s="58" t="str">
        <f t="shared" si="13"/>
        <v/>
      </c>
      <c r="AD10" s="54">
        <f t="shared" si="18"/>
        <v>46420</v>
      </c>
      <c r="AE10" s="58" t="str">
        <f t="shared" si="15"/>
        <v/>
      </c>
    </row>
    <row r="11" spans="2:34" ht="20.100000000000001" customHeight="1" thickBot="1" x14ac:dyDescent="0.3">
      <c r="B11" s="54">
        <f t="shared" si="16"/>
        <v>45994</v>
      </c>
      <c r="C11" s="55" t="str">
        <f t="shared" si="0"/>
        <v>S 49</v>
      </c>
      <c r="D11" s="49">
        <f t="shared" si="17"/>
        <v>46025</v>
      </c>
      <c r="E11" s="56" t="str">
        <f t="shared" si="1"/>
        <v/>
      </c>
      <c r="F11" s="49">
        <f t="shared" si="18"/>
        <v>46056</v>
      </c>
      <c r="G11" s="56" t="str">
        <f t="shared" si="2"/>
        <v/>
      </c>
      <c r="H11" s="49">
        <f t="shared" si="18"/>
        <v>46084</v>
      </c>
      <c r="I11" s="56" t="str">
        <f t="shared" si="3"/>
        <v/>
      </c>
      <c r="J11" s="49">
        <f t="shared" si="18"/>
        <v>46115</v>
      </c>
      <c r="K11" s="56" t="str">
        <f t="shared" si="4"/>
        <v/>
      </c>
      <c r="L11" s="49">
        <f t="shared" si="18"/>
        <v>46145</v>
      </c>
      <c r="M11" s="56" t="str">
        <f t="shared" si="5"/>
        <v/>
      </c>
      <c r="N11" s="49">
        <f t="shared" si="18"/>
        <v>46176</v>
      </c>
      <c r="O11" s="56" t="str">
        <f t="shared" si="6"/>
        <v>S 23</v>
      </c>
      <c r="P11" s="49">
        <f t="shared" si="18"/>
        <v>46206</v>
      </c>
      <c r="Q11" s="56" t="str">
        <f t="shared" si="7"/>
        <v/>
      </c>
      <c r="R11" s="57">
        <f t="shared" si="18"/>
        <v>46237</v>
      </c>
      <c r="S11" s="56" t="str">
        <f t="shared" si="8"/>
        <v/>
      </c>
      <c r="T11" s="49">
        <f t="shared" si="18"/>
        <v>46268</v>
      </c>
      <c r="U11" s="56" t="str">
        <f t="shared" si="9"/>
        <v/>
      </c>
      <c r="V11" s="49">
        <f t="shared" si="18"/>
        <v>46298</v>
      </c>
      <c r="W11" s="56" t="str">
        <f t="shared" si="10"/>
        <v/>
      </c>
      <c r="X11" s="49">
        <f t="shared" si="18"/>
        <v>46329</v>
      </c>
      <c r="Y11" s="56" t="str">
        <f t="shared" si="11"/>
        <v/>
      </c>
      <c r="Z11" s="49">
        <f t="shared" si="18"/>
        <v>46359</v>
      </c>
      <c r="AA11" s="56" t="str">
        <f t="shared" si="12"/>
        <v/>
      </c>
      <c r="AB11" s="54">
        <f t="shared" si="18"/>
        <v>46390</v>
      </c>
      <c r="AC11" s="58" t="str">
        <f t="shared" si="13"/>
        <v/>
      </c>
      <c r="AD11" s="54">
        <f t="shared" si="18"/>
        <v>46421</v>
      </c>
      <c r="AE11" s="58" t="str">
        <f t="shared" si="15"/>
        <v>S 5</v>
      </c>
      <c r="AG11" s="59" t="s">
        <v>13</v>
      </c>
    </row>
    <row r="12" spans="2:34" ht="20.100000000000001" customHeight="1" x14ac:dyDescent="0.25">
      <c r="B12" s="54">
        <f t="shared" si="16"/>
        <v>45995</v>
      </c>
      <c r="C12" s="55" t="str">
        <f t="shared" si="0"/>
        <v/>
      </c>
      <c r="D12" s="49">
        <f t="shared" si="17"/>
        <v>46026</v>
      </c>
      <c r="E12" s="56" t="str">
        <f t="shared" si="1"/>
        <v/>
      </c>
      <c r="F12" s="49">
        <f t="shared" si="18"/>
        <v>46057</v>
      </c>
      <c r="G12" s="56" t="str">
        <f t="shared" si="2"/>
        <v>S 6</v>
      </c>
      <c r="H12" s="49">
        <f t="shared" si="18"/>
        <v>46085</v>
      </c>
      <c r="I12" s="56" t="str">
        <f t="shared" si="3"/>
        <v>S 10</v>
      </c>
      <c r="J12" s="49">
        <f t="shared" si="18"/>
        <v>46116</v>
      </c>
      <c r="K12" s="56" t="str">
        <f t="shared" si="4"/>
        <v/>
      </c>
      <c r="L12" s="49">
        <f t="shared" si="18"/>
        <v>46146</v>
      </c>
      <c r="M12" s="56" t="str">
        <f t="shared" si="5"/>
        <v/>
      </c>
      <c r="N12" s="49">
        <f t="shared" si="18"/>
        <v>46177</v>
      </c>
      <c r="O12" s="56" t="str">
        <f t="shared" si="6"/>
        <v/>
      </c>
      <c r="P12" s="49">
        <f t="shared" si="18"/>
        <v>46207</v>
      </c>
      <c r="Q12" s="56" t="str">
        <f t="shared" si="7"/>
        <v/>
      </c>
      <c r="R12" s="57">
        <f t="shared" si="18"/>
        <v>46238</v>
      </c>
      <c r="S12" s="56" t="str">
        <f t="shared" si="8"/>
        <v/>
      </c>
      <c r="T12" s="49">
        <f t="shared" si="18"/>
        <v>46269</v>
      </c>
      <c r="U12" s="56" t="str">
        <f t="shared" si="9"/>
        <v/>
      </c>
      <c r="V12" s="49">
        <f t="shared" si="18"/>
        <v>46299</v>
      </c>
      <c r="W12" s="56" t="str">
        <f t="shared" si="10"/>
        <v/>
      </c>
      <c r="X12" s="49">
        <f t="shared" si="18"/>
        <v>46330</v>
      </c>
      <c r="Y12" s="56" t="str">
        <f t="shared" si="11"/>
        <v>S 45</v>
      </c>
      <c r="Z12" s="49">
        <f t="shared" si="18"/>
        <v>46360</v>
      </c>
      <c r="AA12" s="56" t="str">
        <f t="shared" si="12"/>
        <v/>
      </c>
      <c r="AB12" s="54">
        <f t="shared" si="18"/>
        <v>46391</v>
      </c>
      <c r="AC12" s="58" t="str">
        <f t="shared" si="13"/>
        <v/>
      </c>
      <c r="AD12" s="54">
        <f t="shared" si="18"/>
        <v>46422</v>
      </c>
      <c r="AE12" s="58" t="str">
        <f t="shared" si="15"/>
        <v/>
      </c>
    </row>
    <row r="13" spans="2:34" ht="20.100000000000001" customHeight="1" x14ac:dyDescent="0.25">
      <c r="B13" s="54">
        <f t="shared" si="16"/>
        <v>45996</v>
      </c>
      <c r="C13" s="55" t="str">
        <f t="shared" si="0"/>
        <v/>
      </c>
      <c r="D13" s="49">
        <f t="shared" si="17"/>
        <v>46027</v>
      </c>
      <c r="E13" s="56" t="str">
        <f t="shared" si="1"/>
        <v/>
      </c>
      <c r="F13" s="49">
        <f t="shared" si="18"/>
        <v>46058</v>
      </c>
      <c r="G13" s="56" t="str">
        <f t="shared" si="2"/>
        <v/>
      </c>
      <c r="H13" s="49">
        <f t="shared" si="18"/>
        <v>46086</v>
      </c>
      <c r="I13" s="56" t="str">
        <f t="shared" si="3"/>
        <v/>
      </c>
      <c r="J13" s="49">
        <f t="shared" si="18"/>
        <v>46117</v>
      </c>
      <c r="K13" s="56" t="str">
        <f t="shared" si="4"/>
        <v/>
      </c>
      <c r="L13" s="49">
        <f t="shared" si="18"/>
        <v>46147</v>
      </c>
      <c r="M13" s="56" t="str">
        <f t="shared" si="5"/>
        <v/>
      </c>
      <c r="N13" s="49">
        <f t="shared" si="18"/>
        <v>46178</v>
      </c>
      <c r="O13" s="56" t="str">
        <f t="shared" si="6"/>
        <v/>
      </c>
      <c r="P13" s="49">
        <f t="shared" si="18"/>
        <v>46208</v>
      </c>
      <c r="Q13" s="56" t="str">
        <f t="shared" si="7"/>
        <v/>
      </c>
      <c r="R13" s="57">
        <f t="shared" si="18"/>
        <v>46239</v>
      </c>
      <c r="S13" s="56" t="str">
        <f t="shared" si="8"/>
        <v>S 32</v>
      </c>
      <c r="T13" s="49">
        <f t="shared" si="18"/>
        <v>46270</v>
      </c>
      <c r="U13" s="56" t="str">
        <f t="shared" si="9"/>
        <v/>
      </c>
      <c r="V13" s="49">
        <f t="shared" si="18"/>
        <v>46300</v>
      </c>
      <c r="W13" s="56" t="str">
        <f t="shared" si="10"/>
        <v/>
      </c>
      <c r="X13" s="49">
        <f t="shared" si="18"/>
        <v>46331</v>
      </c>
      <c r="Y13" s="56" t="str">
        <f t="shared" si="11"/>
        <v/>
      </c>
      <c r="Z13" s="49">
        <f t="shared" si="18"/>
        <v>46361</v>
      </c>
      <c r="AA13" s="56" t="str">
        <f t="shared" si="12"/>
        <v/>
      </c>
      <c r="AB13" s="54">
        <f t="shared" si="18"/>
        <v>46392</v>
      </c>
      <c r="AC13" s="58" t="str">
        <f t="shared" si="13"/>
        <v/>
      </c>
      <c r="AD13" s="54">
        <f t="shared" si="18"/>
        <v>46423</v>
      </c>
      <c r="AE13" s="58" t="str">
        <f t="shared" si="15"/>
        <v/>
      </c>
    </row>
    <row r="14" spans="2:34" ht="20.100000000000001" customHeight="1" thickBot="1" x14ac:dyDescent="0.3">
      <c r="B14" s="54">
        <f t="shared" si="16"/>
        <v>45997</v>
      </c>
      <c r="C14" s="55" t="str">
        <f t="shared" si="0"/>
        <v/>
      </c>
      <c r="D14" s="49">
        <f t="shared" si="17"/>
        <v>46028</v>
      </c>
      <c r="E14" s="56" t="str">
        <f t="shared" si="1"/>
        <v/>
      </c>
      <c r="F14" s="49">
        <f t="shared" si="18"/>
        <v>46059</v>
      </c>
      <c r="G14" s="56" t="str">
        <f t="shared" si="2"/>
        <v/>
      </c>
      <c r="H14" s="49">
        <f t="shared" si="18"/>
        <v>46087</v>
      </c>
      <c r="I14" s="56" t="str">
        <f t="shared" si="3"/>
        <v/>
      </c>
      <c r="J14" s="49">
        <f t="shared" si="18"/>
        <v>46118</v>
      </c>
      <c r="K14" s="56" t="str">
        <f t="shared" si="4"/>
        <v/>
      </c>
      <c r="L14" s="49">
        <f t="shared" si="18"/>
        <v>46148</v>
      </c>
      <c r="M14" s="56" t="str">
        <f t="shared" si="5"/>
        <v>S 19</v>
      </c>
      <c r="N14" s="49">
        <f t="shared" si="18"/>
        <v>46179</v>
      </c>
      <c r="O14" s="56" t="str">
        <f t="shared" si="6"/>
        <v/>
      </c>
      <c r="P14" s="49">
        <f t="shared" si="18"/>
        <v>46209</v>
      </c>
      <c r="Q14" s="56" t="str">
        <f t="shared" si="7"/>
        <v/>
      </c>
      <c r="R14" s="57">
        <f t="shared" si="18"/>
        <v>46240</v>
      </c>
      <c r="S14" s="56" t="str">
        <f t="shared" si="8"/>
        <v/>
      </c>
      <c r="T14" s="49">
        <f t="shared" si="18"/>
        <v>46271</v>
      </c>
      <c r="U14" s="56" t="str">
        <f t="shared" si="9"/>
        <v/>
      </c>
      <c r="V14" s="49">
        <f t="shared" si="18"/>
        <v>46301</v>
      </c>
      <c r="W14" s="56" t="str">
        <f t="shared" si="10"/>
        <v/>
      </c>
      <c r="X14" s="49">
        <f t="shared" si="18"/>
        <v>46332</v>
      </c>
      <c r="Y14" s="56" t="str">
        <f t="shared" si="11"/>
        <v/>
      </c>
      <c r="Z14" s="49">
        <f t="shared" si="18"/>
        <v>46362</v>
      </c>
      <c r="AA14" s="56" t="str">
        <f t="shared" si="12"/>
        <v/>
      </c>
      <c r="AB14" s="54">
        <f t="shared" si="18"/>
        <v>46393</v>
      </c>
      <c r="AC14" s="58" t="str">
        <f t="shared" si="13"/>
        <v>S 1</v>
      </c>
      <c r="AD14" s="54">
        <f t="shared" si="18"/>
        <v>46424</v>
      </c>
      <c r="AE14" s="58" t="str">
        <f t="shared" si="15"/>
        <v/>
      </c>
    </row>
    <row r="15" spans="2:34" ht="20.100000000000001" customHeight="1" thickBot="1" x14ac:dyDescent="0.3">
      <c r="B15" s="54">
        <f t="shared" si="16"/>
        <v>45998</v>
      </c>
      <c r="C15" s="55" t="str">
        <f t="shared" si="0"/>
        <v/>
      </c>
      <c r="D15" s="49">
        <f t="shared" si="17"/>
        <v>46029</v>
      </c>
      <c r="E15" s="56" t="str">
        <f t="shared" si="1"/>
        <v>S 2</v>
      </c>
      <c r="F15" s="49">
        <f t="shared" si="18"/>
        <v>46060</v>
      </c>
      <c r="G15" s="56" t="str">
        <f t="shared" si="2"/>
        <v/>
      </c>
      <c r="H15" s="49">
        <f t="shared" si="18"/>
        <v>46088</v>
      </c>
      <c r="I15" s="56" t="str">
        <f t="shared" si="3"/>
        <v/>
      </c>
      <c r="J15" s="49">
        <f t="shared" si="18"/>
        <v>46119</v>
      </c>
      <c r="K15" s="56" t="str">
        <f t="shared" si="4"/>
        <v/>
      </c>
      <c r="L15" s="49">
        <f t="shared" si="18"/>
        <v>46149</v>
      </c>
      <c r="M15" s="56" t="str">
        <f t="shared" si="5"/>
        <v/>
      </c>
      <c r="N15" s="49">
        <f t="shared" si="18"/>
        <v>46180</v>
      </c>
      <c r="O15" s="56" t="str">
        <f t="shared" si="6"/>
        <v/>
      </c>
      <c r="P15" s="49">
        <f t="shared" si="18"/>
        <v>46210</v>
      </c>
      <c r="Q15" s="56" t="str">
        <f t="shared" si="7"/>
        <v/>
      </c>
      <c r="R15" s="57">
        <f t="shared" si="18"/>
        <v>46241</v>
      </c>
      <c r="S15" s="56" t="str">
        <f t="shared" si="8"/>
        <v/>
      </c>
      <c r="T15" s="49">
        <f t="shared" si="18"/>
        <v>46272</v>
      </c>
      <c r="U15" s="56" t="str">
        <f t="shared" si="9"/>
        <v/>
      </c>
      <c r="V15" s="49">
        <f t="shared" si="18"/>
        <v>46302</v>
      </c>
      <c r="W15" s="56" t="str">
        <f t="shared" si="10"/>
        <v>S 41</v>
      </c>
      <c r="X15" s="49">
        <f t="shared" si="18"/>
        <v>46333</v>
      </c>
      <c r="Y15" s="56" t="str">
        <f t="shared" si="11"/>
        <v/>
      </c>
      <c r="Z15" s="49">
        <f t="shared" si="18"/>
        <v>46363</v>
      </c>
      <c r="AA15" s="56" t="str">
        <f t="shared" si="12"/>
        <v/>
      </c>
      <c r="AB15" s="54">
        <f t="shared" si="18"/>
        <v>46394</v>
      </c>
      <c r="AC15" s="58" t="str">
        <f t="shared" si="13"/>
        <v/>
      </c>
      <c r="AD15" s="54">
        <f t="shared" si="18"/>
        <v>46425</v>
      </c>
      <c r="AE15" s="58" t="str">
        <f t="shared" si="15"/>
        <v/>
      </c>
      <c r="AG15" s="60" t="s">
        <v>12</v>
      </c>
    </row>
    <row r="16" spans="2:34" ht="20.100000000000001" customHeight="1" x14ac:dyDescent="0.25">
      <c r="B16" s="54">
        <f t="shared" si="16"/>
        <v>45999</v>
      </c>
      <c r="C16" s="55" t="str">
        <f t="shared" si="0"/>
        <v/>
      </c>
      <c r="D16" s="49">
        <f t="shared" si="17"/>
        <v>46030</v>
      </c>
      <c r="E16" s="56" t="str">
        <f t="shared" si="1"/>
        <v/>
      </c>
      <c r="F16" s="49">
        <f t="shared" si="18"/>
        <v>46061</v>
      </c>
      <c r="G16" s="56" t="str">
        <f t="shared" si="2"/>
        <v/>
      </c>
      <c r="H16" s="49">
        <f t="shared" si="18"/>
        <v>46089</v>
      </c>
      <c r="I16" s="56" t="str">
        <f t="shared" si="3"/>
        <v/>
      </c>
      <c r="J16" s="49">
        <f t="shared" si="18"/>
        <v>46120</v>
      </c>
      <c r="K16" s="56" t="str">
        <f t="shared" si="4"/>
        <v>S 15</v>
      </c>
      <c r="L16" s="49">
        <f t="shared" si="18"/>
        <v>46150</v>
      </c>
      <c r="M16" s="56" t="str">
        <f t="shared" si="5"/>
        <v/>
      </c>
      <c r="N16" s="49">
        <f t="shared" si="18"/>
        <v>46181</v>
      </c>
      <c r="O16" s="56" t="str">
        <f t="shared" si="6"/>
        <v/>
      </c>
      <c r="P16" s="49">
        <f t="shared" si="18"/>
        <v>46211</v>
      </c>
      <c r="Q16" s="56" t="str">
        <f t="shared" si="7"/>
        <v>S 28</v>
      </c>
      <c r="R16" s="57">
        <f t="shared" si="18"/>
        <v>46242</v>
      </c>
      <c r="S16" s="56" t="str">
        <f t="shared" si="8"/>
        <v/>
      </c>
      <c r="T16" s="49">
        <f t="shared" si="18"/>
        <v>46273</v>
      </c>
      <c r="U16" s="56" t="str">
        <f t="shared" si="9"/>
        <v/>
      </c>
      <c r="V16" s="49">
        <f t="shared" si="18"/>
        <v>46303</v>
      </c>
      <c r="W16" s="56" t="str">
        <f t="shared" si="10"/>
        <v/>
      </c>
      <c r="X16" s="49">
        <f t="shared" si="18"/>
        <v>46334</v>
      </c>
      <c r="Y16" s="56" t="str">
        <f t="shared" si="11"/>
        <v/>
      </c>
      <c r="Z16" s="49">
        <f t="shared" si="18"/>
        <v>46364</v>
      </c>
      <c r="AA16" s="56" t="str">
        <f t="shared" si="12"/>
        <v/>
      </c>
      <c r="AB16" s="54">
        <f t="shared" si="18"/>
        <v>46395</v>
      </c>
      <c r="AC16" s="58" t="str">
        <f t="shared" si="13"/>
        <v/>
      </c>
      <c r="AD16" s="54">
        <f t="shared" si="18"/>
        <v>46426</v>
      </c>
      <c r="AE16" s="58" t="str">
        <f t="shared" si="15"/>
        <v/>
      </c>
    </row>
    <row r="17" spans="2:33" ht="20.100000000000001" customHeight="1" x14ac:dyDescent="0.25">
      <c r="B17" s="54">
        <f t="shared" si="16"/>
        <v>46000</v>
      </c>
      <c r="C17" s="55" t="str">
        <f t="shared" si="0"/>
        <v/>
      </c>
      <c r="D17" s="49">
        <f t="shared" si="17"/>
        <v>46031</v>
      </c>
      <c r="E17" s="56" t="str">
        <f t="shared" si="1"/>
        <v/>
      </c>
      <c r="F17" s="49">
        <f t="shared" si="18"/>
        <v>46062</v>
      </c>
      <c r="G17" s="56" t="str">
        <f t="shared" si="2"/>
        <v/>
      </c>
      <c r="H17" s="49">
        <f t="shared" si="18"/>
        <v>46090</v>
      </c>
      <c r="I17" s="56" t="str">
        <f t="shared" si="3"/>
        <v/>
      </c>
      <c r="J17" s="49">
        <f t="shared" si="18"/>
        <v>46121</v>
      </c>
      <c r="K17" s="56" t="str">
        <f t="shared" si="4"/>
        <v/>
      </c>
      <c r="L17" s="49">
        <f t="shared" si="18"/>
        <v>46151</v>
      </c>
      <c r="M17" s="56" t="str">
        <f t="shared" si="5"/>
        <v/>
      </c>
      <c r="N17" s="49">
        <f t="shared" si="18"/>
        <v>46182</v>
      </c>
      <c r="O17" s="56" t="str">
        <f t="shared" si="6"/>
        <v/>
      </c>
      <c r="P17" s="49">
        <f t="shared" si="18"/>
        <v>46212</v>
      </c>
      <c r="Q17" s="56" t="str">
        <f t="shared" si="7"/>
        <v/>
      </c>
      <c r="R17" s="57">
        <f t="shared" si="18"/>
        <v>46243</v>
      </c>
      <c r="S17" s="56" t="str">
        <f t="shared" si="8"/>
        <v/>
      </c>
      <c r="T17" s="49">
        <f t="shared" si="18"/>
        <v>46274</v>
      </c>
      <c r="U17" s="56" t="str">
        <f t="shared" si="9"/>
        <v>S 37</v>
      </c>
      <c r="V17" s="49">
        <f t="shared" si="18"/>
        <v>46304</v>
      </c>
      <c r="W17" s="56" t="str">
        <f t="shared" si="10"/>
        <v/>
      </c>
      <c r="X17" s="49">
        <f t="shared" si="18"/>
        <v>46335</v>
      </c>
      <c r="Y17" s="56" t="str">
        <f t="shared" si="11"/>
        <v/>
      </c>
      <c r="Z17" s="49">
        <f t="shared" si="18"/>
        <v>46365</v>
      </c>
      <c r="AA17" s="56" t="str">
        <f t="shared" si="12"/>
        <v>S 50</v>
      </c>
      <c r="AB17" s="54">
        <f t="shared" si="18"/>
        <v>46396</v>
      </c>
      <c r="AC17" s="58" t="str">
        <f t="shared" si="13"/>
        <v/>
      </c>
      <c r="AD17" s="54">
        <f t="shared" si="18"/>
        <v>46427</v>
      </c>
      <c r="AE17" s="58" t="str">
        <f t="shared" si="15"/>
        <v/>
      </c>
    </row>
    <row r="18" spans="2:33" ht="20.100000000000001" customHeight="1" thickBot="1" x14ac:dyDescent="0.3">
      <c r="B18" s="54">
        <f t="shared" si="16"/>
        <v>46001</v>
      </c>
      <c r="C18" s="55" t="str">
        <f t="shared" si="0"/>
        <v>S 50</v>
      </c>
      <c r="D18" s="49">
        <f t="shared" si="17"/>
        <v>46032</v>
      </c>
      <c r="E18" s="56" t="str">
        <f t="shared" si="1"/>
        <v/>
      </c>
      <c r="F18" s="49">
        <f t="shared" si="18"/>
        <v>46063</v>
      </c>
      <c r="G18" s="56" t="str">
        <f t="shared" si="2"/>
        <v/>
      </c>
      <c r="H18" s="49">
        <f t="shared" si="18"/>
        <v>46091</v>
      </c>
      <c r="I18" s="56" t="str">
        <f t="shared" si="3"/>
        <v/>
      </c>
      <c r="J18" s="49">
        <f t="shared" si="18"/>
        <v>46122</v>
      </c>
      <c r="K18" s="56" t="str">
        <f t="shared" si="4"/>
        <v/>
      </c>
      <c r="L18" s="49">
        <f t="shared" si="18"/>
        <v>46152</v>
      </c>
      <c r="M18" s="56" t="str">
        <f t="shared" si="5"/>
        <v/>
      </c>
      <c r="N18" s="49">
        <f t="shared" si="18"/>
        <v>46183</v>
      </c>
      <c r="O18" s="56" t="str">
        <f t="shared" si="6"/>
        <v>S 24</v>
      </c>
      <c r="P18" s="49">
        <f t="shared" si="18"/>
        <v>46213</v>
      </c>
      <c r="Q18" s="56" t="str">
        <f t="shared" si="7"/>
        <v/>
      </c>
      <c r="R18" s="57">
        <f t="shared" si="18"/>
        <v>46244</v>
      </c>
      <c r="S18" s="56" t="str">
        <f t="shared" si="8"/>
        <v/>
      </c>
      <c r="T18" s="49">
        <f t="shared" si="18"/>
        <v>46275</v>
      </c>
      <c r="U18" s="56" t="str">
        <f t="shared" si="9"/>
        <v/>
      </c>
      <c r="V18" s="49">
        <f t="shared" si="18"/>
        <v>46305</v>
      </c>
      <c r="W18" s="56" t="str">
        <f t="shared" si="10"/>
        <v/>
      </c>
      <c r="X18" s="49">
        <f t="shared" si="18"/>
        <v>46336</v>
      </c>
      <c r="Y18" s="56" t="str">
        <f t="shared" si="11"/>
        <v/>
      </c>
      <c r="Z18" s="49">
        <f t="shared" si="18"/>
        <v>46366</v>
      </c>
      <c r="AA18" s="56" t="str">
        <f t="shared" si="12"/>
        <v/>
      </c>
      <c r="AB18" s="54">
        <f t="shared" si="18"/>
        <v>46397</v>
      </c>
      <c r="AC18" s="58" t="str">
        <f t="shared" si="13"/>
        <v/>
      </c>
      <c r="AD18" s="54">
        <f t="shared" si="18"/>
        <v>46428</v>
      </c>
      <c r="AE18" s="58" t="str">
        <f t="shared" si="15"/>
        <v>S 6</v>
      </c>
    </row>
    <row r="19" spans="2:33" ht="20.100000000000001" customHeight="1" thickBot="1" x14ac:dyDescent="0.3">
      <c r="B19" s="54">
        <f t="shared" si="16"/>
        <v>46002</v>
      </c>
      <c r="C19" s="55" t="str">
        <f t="shared" si="0"/>
        <v/>
      </c>
      <c r="D19" s="49">
        <f t="shared" si="17"/>
        <v>46033</v>
      </c>
      <c r="E19" s="56" t="str">
        <f t="shared" si="1"/>
        <v/>
      </c>
      <c r="F19" s="49">
        <f t="shared" si="18"/>
        <v>46064</v>
      </c>
      <c r="G19" s="56" t="str">
        <f t="shared" si="2"/>
        <v>S 7</v>
      </c>
      <c r="H19" s="49">
        <f t="shared" si="18"/>
        <v>46092</v>
      </c>
      <c r="I19" s="56" t="str">
        <f t="shared" si="3"/>
        <v>S 11</v>
      </c>
      <c r="J19" s="49">
        <f t="shared" si="18"/>
        <v>46123</v>
      </c>
      <c r="K19" s="56" t="str">
        <f t="shared" si="4"/>
        <v/>
      </c>
      <c r="L19" s="49">
        <f t="shared" si="18"/>
        <v>46153</v>
      </c>
      <c r="M19" s="56" t="str">
        <f t="shared" si="5"/>
        <v/>
      </c>
      <c r="N19" s="49">
        <f t="shared" si="18"/>
        <v>46184</v>
      </c>
      <c r="O19" s="56" t="str">
        <f t="shared" si="6"/>
        <v/>
      </c>
      <c r="P19" s="49">
        <f t="shared" si="18"/>
        <v>46214</v>
      </c>
      <c r="Q19" s="56" t="str">
        <f t="shared" si="7"/>
        <v/>
      </c>
      <c r="R19" s="57">
        <f t="shared" si="18"/>
        <v>46245</v>
      </c>
      <c r="S19" s="56" t="str">
        <f t="shared" si="8"/>
        <v/>
      </c>
      <c r="T19" s="49">
        <f t="shared" si="18"/>
        <v>46276</v>
      </c>
      <c r="U19" s="56" t="str">
        <f t="shared" si="9"/>
        <v/>
      </c>
      <c r="V19" s="49">
        <f t="shared" si="18"/>
        <v>46306</v>
      </c>
      <c r="W19" s="56" t="str">
        <f t="shared" si="10"/>
        <v/>
      </c>
      <c r="X19" s="49">
        <f t="shared" si="18"/>
        <v>46337</v>
      </c>
      <c r="Y19" s="56" t="str">
        <f t="shared" si="11"/>
        <v>S 46</v>
      </c>
      <c r="Z19" s="49">
        <f t="shared" si="18"/>
        <v>46367</v>
      </c>
      <c r="AA19" s="56" t="str">
        <f t="shared" si="12"/>
        <v/>
      </c>
      <c r="AB19" s="54">
        <f t="shared" si="18"/>
        <v>46398</v>
      </c>
      <c r="AC19" s="58" t="str">
        <f t="shared" si="13"/>
        <v/>
      </c>
      <c r="AD19" s="54">
        <f t="shared" si="18"/>
        <v>46429</v>
      </c>
      <c r="AE19" s="58" t="str">
        <f t="shared" si="15"/>
        <v/>
      </c>
      <c r="AG19" s="61" t="s">
        <v>14</v>
      </c>
    </row>
    <row r="20" spans="2:33" ht="20.100000000000001" customHeight="1" x14ac:dyDescent="0.25">
      <c r="B20" s="54">
        <f t="shared" si="16"/>
        <v>46003</v>
      </c>
      <c r="C20" s="55" t="str">
        <f t="shared" si="0"/>
        <v/>
      </c>
      <c r="D20" s="49">
        <f t="shared" si="17"/>
        <v>46034</v>
      </c>
      <c r="E20" s="56" t="str">
        <f t="shared" si="1"/>
        <v/>
      </c>
      <c r="F20" s="49">
        <f t="shared" si="18"/>
        <v>46065</v>
      </c>
      <c r="G20" s="56" t="str">
        <f t="shared" si="2"/>
        <v/>
      </c>
      <c r="H20" s="49">
        <f t="shared" si="18"/>
        <v>46093</v>
      </c>
      <c r="I20" s="56" t="str">
        <f t="shared" si="3"/>
        <v/>
      </c>
      <c r="J20" s="49">
        <f t="shared" si="18"/>
        <v>46124</v>
      </c>
      <c r="K20" s="56" t="str">
        <f t="shared" si="4"/>
        <v/>
      </c>
      <c r="L20" s="49">
        <f t="shared" si="18"/>
        <v>46154</v>
      </c>
      <c r="M20" s="56" t="str">
        <f t="shared" si="5"/>
        <v/>
      </c>
      <c r="N20" s="49">
        <f t="shared" si="18"/>
        <v>46185</v>
      </c>
      <c r="O20" s="56" t="str">
        <f t="shared" si="6"/>
        <v/>
      </c>
      <c r="P20" s="49">
        <f t="shared" si="18"/>
        <v>46215</v>
      </c>
      <c r="Q20" s="56" t="str">
        <f t="shared" si="7"/>
        <v/>
      </c>
      <c r="R20" s="57">
        <f t="shared" si="18"/>
        <v>46246</v>
      </c>
      <c r="S20" s="56" t="str">
        <f t="shared" si="8"/>
        <v>S 33</v>
      </c>
      <c r="T20" s="49">
        <f t="shared" si="18"/>
        <v>46277</v>
      </c>
      <c r="U20" s="56" t="str">
        <f t="shared" si="9"/>
        <v/>
      </c>
      <c r="V20" s="49">
        <f t="shared" si="18"/>
        <v>46307</v>
      </c>
      <c r="W20" s="56" t="str">
        <f t="shared" si="10"/>
        <v/>
      </c>
      <c r="X20" s="49">
        <f t="shared" si="18"/>
        <v>46338</v>
      </c>
      <c r="Y20" s="56" t="str">
        <f t="shared" si="11"/>
        <v/>
      </c>
      <c r="Z20" s="49">
        <f t="shared" si="18"/>
        <v>46368</v>
      </c>
      <c r="AA20" s="56" t="str">
        <f t="shared" si="12"/>
        <v/>
      </c>
      <c r="AB20" s="54">
        <f t="shared" si="18"/>
        <v>46399</v>
      </c>
      <c r="AC20" s="58" t="str">
        <f t="shared" si="13"/>
        <v/>
      </c>
      <c r="AD20" s="54">
        <f t="shared" si="18"/>
        <v>46430</v>
      </c>
      <c r="AE20" s="58" t="str">
        <f t="shared" si="15"/>
        <v/>
      </c>
    </row>
    <row r="21" spans="2:33" ht="20.100000000000001" customHeight="1" x14ac:dyDescent="0.25">
      <c r="B21" s="54">
        <f t="shared" si="16"/>
        <v>46004</v>
      </c>
      <c r="C21" s="55" t="str">
        <f t="shared" si="0"/>
        <v/>
      </c>
      <c r="D21" s="49">
        <f t="shared" si="17"/>
        <v>46035</v>
      </c>
      <c r="E21" s="56" t="str">
        <f t="shared" si="1"/>
        <v/>
      </c>
      <c r="F21" s="49">
        <f t="shared" si="18"/>
        <v>46066</v>
      </c>
      <c r="G21" s="56" t="str">
        <f t="shared" si="2"/>
        <v/>
      </c>
      <c r="H21" s="49">
        <f t="shared" si="18"/>
        <v>46094</v>
      </c>
      <c r="I21" s="56" t="str">
        <f t="shared" si="3"/>
        <v/>
      </c>
      <c r="J21" s="49">
        <f t="shared" si="18"/>
        <v>46125</v>
      </c>
      <c r="K21" s="56" t="str">
        <f t="shared" si="4"/>
        <v/>
      </c>
      <c r="L21" s="49">
        <f t="shared" si="18"/>
        <v>46155</v>
      </c>
      <c r="M21" s="56" t="str">
        <f t="shared" si="5"/>
        <v>S 20</v>
      </c>
      <c r="N21" s="49">
        <f t="shared" si="18"/>
        <v>46186</v>
      </c>
      <c r="O21" s="56" t="str">
        <f t="shared" si="6"/>
        <v/>
      </c>
      <c r="P21" s="49">
        <f t="shared" si="18"/>
        <v>46216</v>
      </c>
      <c r="Q21" s="56" t="str">
        <f t="shared" si="7"/>
        <v/>
      </c>
      <c r="R21" s="57">
        <f t="shared" si="18"/>
        <v>46247</v>
      </c>
      <c r="S21" s="56" t="str">
        <f t="shared" si="8"/>
        <v/>
      </c>
      <c r="T21" s="49">
        <f t="shared" si="18"/>
        <v>46278</v>
      </c>
      <c r="U21" s="56" t="str">
        <f t="shared" si="9"/>
        <v/>
      </c>
      <c r="V21" s="49">
        <f t="shared" si="18"/>
        <v>46308</v>
      </c>
      <c r="W21" s="56" t="str">
        <f t="shared" si="10"/>
        <v/>
      </c>
      <c r="X21" s="49">
        <f t="shared" si="18"/>
        <v>46339</v>
      </c>
      <c r="Y21" s="56" t="str">
        <f t="shared" si="11"/>
        <v/>
      </c>
      <c r="Z21" s="49">
        <f t="shared" si="18"/>
        <v>46369</v>
      </c>
      <c r="AA21" s="56" t="str">
        <f t="shared" si="12"/>
        <v/>
      </c>
      <c r="AB21" s="54">
        <f t="shared" si="18"/>
        <v>46400</v>
      </c>
      <c r="AC21" s="58" t="str">
        <f t="shared" si="13"/>
        <v>S 2</v>
      </c>
      <c r="AD21" s="54">
        <f t="shared" si="18"/>
        <v>46431</v>
      </c>
      <c r="AE21" s="58" t="str">
        <f t="shared" si="15"/>
        <v/>
      </c>
    </row>
    <row r="22" spans="2:33" ht="20.100000000000001" customHeight="1" x14ac:dyDescent="0.25">
      <c r="B22" s="54">
        <f t="shared" si="16"/>
        <v>46005</v>
      </c>
      <c r="C22" s="55" t="str">
        <f t="shared" si="0"/>
        <v/>
      </c>
      <c r="D22" s="49">
        <f t="shared" si="17"/>
        <v>46036</v>
      </c>
      <c r="E22" s="56" t="str">
        <f t="shared" si="1"/>
        <v>S 3</v>
      </c>
      <c r="F22" s="49">
        <f t="shared" si="18"/>
        <v>46067</v>
      </c>
      <c r="G22" s="56" t="str">
        <f t="shared" si="2"/>
        <v/>
      </c>
      <c r="H22" s="49">
        <f t="shared" si="18"/>
        <v>46095</v>
      </c>
      <c r="I22" s="56" t="str">
        <f t="shared" si="3"/>
        <v/>
      </c>
      <c r="J22" s="49">
        <f t="shared" si="18"/>
        <v>46126</v>
      </c>
      <c r="K22" s="56" t="str">
        <f t="shared" si="4"/>
        <v/>
      </c>
      <c r="L22" s="49">
        <f t="shared" si="18"/>
        <v>46156</v>
      </c>
      <c r="M22" s="56" t="str">
        <f t="shared" si="5"/>
        <v/>
      </c>
      <c r="N22" s="49">
        <f t="shared" si="18"/>
        <v>46187</v>
      </c>
      <c r="O22" s="56" t="str">
        <f t="shared" si="6"/>
        <v/>
      </c>
      <c r="P22" s="49">
        <f t="shared" si="18"/>
        <v>46217</v>
      </c>
      <c r="Q22" s="56" t="str">
        <f t="shared" si="7"/>
        <v/>
      </c>
      <c r="R22" s="57">
        <f t="shared" si="18"/>
        <v>46248</v>
      </c>
      <c r="S22" s="56" t="str">
        <f t="shared" si="8"/>
        <v/>
      </c>
      <c r="T22" s="49">
        <f t="shared" si="18"/>
        <v>46279</v>
      </c>
      <c r="U22" s="56" t="str">
        <f t="shared" si="9"/>
        <v/>
      </c>
      <c r="V22" s="49">
        <f t="shared" si="18"/>
        <v>46309</v>
      </c>
      <c r="W22" s="56" t="str">
        <f t="shared" si="10"/>
        <v>S 42</v>
      </c>
      <c r="X22" s="49">
        <f t="shared" si="18"/>
        <v>46340</v>
      </c>
      <c r="Y22" s="56" t="str">
        <f t="shared" si="11"/>
        <v/>
      </c>
      <c r="Z22" s="49">
        <f t="shared" si="18"/>
        <v>46370</v>
      </c>
      <c r="AA22" s="56" t="str">
        <f t="shared" si="12"/>
        <v/>
      </c>
      <c r="AB22" s="54">
        <f t="shared" si="18"/>
        <v>46401</v>
      </c>
      <c r="AC22" s="58" t="str">
        <f t="shared" si="13"/>
        <v/>
      </c>
      <c r="AD22" s="54">
        <f t="shared" si="18"/>
        <v>46432</v>
      </c>
      <c r="AE22" s="58" t="str">
        <f t="shared" si="15"/>
        <v/>
      </c>
    </row>
    <row r="23" spans="2:33" ht="20.100000000000001" customHeight="1" x14ac:dyDescent="0.25">
      <c r="B23" s="54">
        <f t="shared" si="16"/>
        <v>46006</v>
      </c>
      <c r="C23" s="55" t="str">
        <f t="shared" si="0"/>
        <v/>
      </c>
      <c r="D23" s="49">
        <f t="shared" si="17"/>
        <v>46037</v>
      </c>
      <c r="E23" s="56" t="str">
        <f t="shared" si="1"/>
        <v/>
      </c>
      <c r="F23" s="49">
        <f t="shared" si="18"/>
        <v>46068</v>
      </c>
      <c r="G23" s="56" t="str">
        <f t="shared" si="2"/>
        <v/>
      </c>
      <c r="H23" s="49">
        <f t="shared" si="18"/>
        <v>46096</v>
      </c>
      <c r="I23" s="56" t="str">
        <f t="shared" si="3"/>
        <v/>
      </c>
      <c r="J23" s="49">
        <f t="shared" si="18"/>
        <v>46127</v>
      </c>
      <c r="K23" s="56" t="str">
        <f t="shared" si="4"/>
        <v>S 16</v>
      </c>
      <c r="L23" s="49">
        <f t="shared" si="18"/>
        <v>46157</v>
      </c>
      <c r="M23" s="56" t="str">
        <f t="shared" si="5"/>
        <v/>
      </c>
      <c r="N23" s="49">
        <f t="shared" si="18"/>
        <v>46188</v>
      </c>
      <c r="O23" s="56" t="str">
        <f t="shared" si="6"/>
        <v/>
      </c>
      <c r="P23" s="49">
        <f t="shared" si="18"/>
        <v>46218</v>
      </c>
      <c r="Q23" s="56" t="str">
        <f t="shared" si="7"/>
        <v>S 29</v>
      </c>
      <c r="R23" s="57">
        <f t="shared" si="18"/>
        <v>46249</v>
      </c>
      <c r="S23" s="56" t="str">
        <f t="shared" si="8"/>
        <v/>
      </c>
      <c r="T23" s="49">
        <f t="shared" si="18"/>
        <v>46280</v>
      </c>
      <c r="U23" s="56" t="str">
        <f t="shared" si="9"/>
        <v/>
      </c>
      <c r="V23" s="49">
        <f t="shared" si="18"/>
        <v>46310</v>
      </c>
      <c r="W23" s="56" t="str">
        <f t="shared" si="10"/>
        <v/>
      </c>
      <c r="X23" s="49">
        <f t="shared" si="18"/>
        <v>46341</v>
      </c>
      <c r="Y23" s="56" t="str">
        <f t="shared" si="11"/>
        <v/>
      </c>
      <c r="Z23" s="49">
        <f t="shared" si="18"/>
        <v>46371</v>
      </c>
      <c r="AA23" s="56" t="str">
        <f t="shared" si="12"/>
        <v/>
      </c>
      <c r="AB23" s="54">
        <f t="shared" si="18"/>
        <v>46402</v>
      </c>
      <c r="AC23" s="58" t="str">
        <f t="shared" si="13"/>
        <v/>
      </c>
      <c r="AD23" s="54">
        <f t="shared" si="18"/>
        <v>46433</v>
      </c>
      <c r="AE23" s="58" t="str">
        <f t="shared" si="15"/>
        <v/>
      </c>
    </row>
    <row r="24" spans="2:33" ht="20.100000000000001" customHeight="1" x14ac:dyDescent="0.25">
      <c r="B24" s="54">
        <f t="shared" si="16"/>
        <v>46007</v>
      </c>
      <c r="C24" s="55" t="str">
        <f t="shared" si="0"/>
        <v/>
      </c>
      <c r="D24" s="49">
        <f t="shared" si="17"/>
        <v>46038</v>
      </c>
      <c r="E24" s="56" t="str">
        <f t="shared" si="1"/>
        <v/>
      </c>
      <c r="F24" s="49">
        <f t="shared" si="18"/>
        <v>46069</v>
      </c>
      <c r="G24" s="56" t="str">
        <f t="shared" si="2"/>
        <v/>
      </c>
      <c r="H24" s="49">
        <f t="shared" si="18"/>
        <v>46097</v>
      </c>
      <c r="I24" s="56" t="str">
        <f t="shared" si="3"/>
        <v/>
      </c>
      <c r="J24" s="49">
        <f t="shared" si="18"/>
        <v>46128</v>
      </c>
      <c r="K24" s="56" t="str">
        <f t="shared" si="4"/>
        <v/>
      </c>
      <c r="L24" s="49">
        <f t="shared" si="18"/>
        <v>46158</v>
      </c>
      <c r="M24" s="56" t="str">
        <f t="shared" si="5"/>
        <v/>
      </c>
      <c r="N24" s="49">
        <f t="shared" si="18"/>
        <v>46189</v>
      </c>
      <c r="O24" s="56" t="str">
        <f t="shared" si="6"/>
        <v/>
      </c>
      <c r="P24" s="49">
        <f t="shared" si="18"/>
        <v>46219</v>
      </c>
      <c r="Q24" s="56" t="str">
        <f t="shared" si="7"/>
        <v/>
      </c>
      <c r="R24" s="57">
        <f t="shared" si="18"/>
        <v>46250</v>
      </c>
      <c r="S24" s="56" t="str">
        <f t="shared" si="8"/>
        <v/>
      </c>
      <c r="T24" s="49">
        <f t="shared" si="18"/>
        <v>46281</v>
      </c>
      <c r="U24" s="56" t="str">
        <f t="shared" si="9"/>
        <v>S 38</v>
      </c>
      <c r="V24" s="49">
        <f t="shared" si="18"/>
        <v>46311</v>
      </c>
      <c r="W24" s="56" t="str">
        <f t="shared" si="10"/>
        <v/>
      </c>
      <c r="X24" s="49">
        <f t="shared" si="18"/>
        <v>46342</v>
      </c>
      <c r="Y24" s="56" t="str">
        <f t="shared" si="11"/>
        <v/>
      </c>
      <c r="Z24" s="49">
        <f t="shared" si="18"/>
        <v>46372</v>
      </c>
      <c r="AA24" s="56" t="str">
        <f t="shared" si="12"/>
        <v>S 51</v>
      </c>
      <c r="AB24" s="54">
        <f t="shared" si="18"/>
        <v>46403</v>
      </c>
      <c r="AC24" s="58" t="str">
        <f t="shared" si="13"/>
        <v/>
      </c>
      <c r="AD24" s="54">
        <f t="shared" si="18"/>
        <v>46434</v>
      </c>
      <c r="AE24" s="58" t="str">
        <f t="shared" si="15"/>
        <v/>
      </c>
    </row>
    <row r="25" spans="2:33" ht="20.100000000000001" customHeight="1" x14ac:dyDescent="0.25">
      <c r="B25" s="54">
        <f t="shared" si="16"/>
        <v>46008</v>
      </c>
      <c r="C25" s="55" t="str">
        <f t="shared" si="0"/>
        <v>S 51</v>
      </c>
      <c r="D25" s="49">
        <f t="shared" si="17"/>
        <v>46039</v>
      </c>
      <c r="E25" s="56" t="str">
        <f t="shared" si="1"/>
        <v/>
      </c>
      <c r="F25" s="49">
        <f t="shared" si="18"/>
        <v>46070</v>
      </c>
      <c r="G25" s="56" t="str">
        <f t="shared" si="2"/>
        <v/>
      </c>
      <c r="H25" s="49">
        <f t="shared" si="18"/>
        <v>46098</v>
      </c>
      <c r="I25" s="56" t="str">
        <f t="shared" si="3"/>
        <v/>
      </c>
      <c r="J25" s="49">
        <f t="shared" si="18"/>
        <v>46129</v>
      </c>
      <c r="K25" s="56" t="str">
        <f t="shared" si="4"/>
        <v/>
      </c>
      <c r="L25" s="49">
        <f t="shared" si="18"/>
        <v>46159</v>
      </c>
      <c r="M25" s="56" t="str">
        <f t="shared" si="5"/>
        <v/>
      </c>
      <c r="N25" s="49">
        <f t="shared" si="18"/>
        <v>46190</v>
      </c>
      <c r="O25" s="56" t="str">
        <f t="shared" si="6"/>
        <v>S 25</v>
      </c>
      <c r="P25" s="49">
        <f t="shared" si="18"/>
        <v>46220</v>
      </c>
      <c r="Q25" s="56" t="str">
        <f t="shared" si="7"/>
        <v/>
      </c>
      <c r="R25" s="57">
        <f t="shared" si="18"/>
        <v>46251</v>
      </c>
      <c r="S25" s="56" t="str">
        <f t="shared" si="8"/>
        <v/>
      </c>
      <c r="T25" s="49">
        <f t="shared" si="18"/>
        <v>46282</v>
      </c>
      <c r="U25" s="56" t="str">
        <f t="shared" si="9"/>
        <v/>
      </c>
      <c r="V25" s="49">
        <f t="shared" si="18"/>
        <v>46312</v>
      </c>
      <c r="W25" s="56" t="str">
        <f t="shared" si="10"/>
        <v/>
      </c>
      <c r="X25" s="49">
        <f t="shared" si="18"/>
        <v>46343</v>
      </c>
      <c r="Y25" s="56" t="str">
        <f t="shared" si="11"/>
        <v/>
      </c>
      <c r="Z25" s="49">
        <f t="shared" si="18"/>
        <v>46373</v>
      </c>
      <c r="AA25" s="56" t="str">
        <f t="shared" si="12"/>
        <v/>
      </c>
      <c r="AB25" s="54">
        <f t="shared" si="18"/>
        <v>46404</v>
      </c>
      <c r="AC25" s="58" t="str">
        <f t="shared" si="13"/>
        <v/>
      </c>
      <c r="AD25" s="54">
        <f t="shared" si="18"/>
        <v>46435</v>
      </c>
      <c r="AE25" s="58" t="str">
        <f t="shared" si="15"/>
        <v>S 7</v>
      </c>
    </row>
    <row r="26" spans="2:33" ht="20.100000000000001" customHeight="1" x14ac:dyDescent="0.25">
      <c r="B26" s="54">
        <f t="shared" si="16"/>
        <v>46009</v>
      </c>
      <c r="C26" s="55" t="str">
        <f t="shared" si="0"/>
        <v/>
      </c>
      <c r="D26" s="49">
        <f t="shared" si="17"/>
        <v>46040</v>
      </c>
      <c r="E26" s="56" t="str">
        <f t="shared" si="1"/>
        <v/>
      </c>
      <c r="F26" s="49">
        <f t="shared" ref="F26:AD26" si="19">IF(F25="","",IF(MONTH(F25+1)&gt;MONTH(F25),"",F25+1))</f>
        <v>46071</v>
      </c>
      <c r="G26" s="56" t="str">
        <f t="shared" si="2"/>
        <v>S 8</v>
      </c>
      <c r="H26" s="49">
        <f t="shared" si="19"/>
        <v>46099</v>
      </c>
      <c r="I26" s="56" t="str">
        <f t="shared" si="3"/>
        <v>S 12</v>
      </c>
      <c r="J26" s="49">
        <f t="shared" si="19"/>
        <v>46130</v>
      </c>
      <c r="K26" s="56" t="str">
        <f t="shared" si="4"/>
        <v/>
      </c>
      <c r="L26" s="49">
        <f t="shared" si="19"/>
        <v>46160</v>
      </c>
      <c r="M26" s="56" t="str">
        <f t="shared" si="5"/>
        <v/>
      </c>
      <c r="N26" s="49">
        <f t="shared" si="19"/>
        <v>46191</v>
      </c>
      <c r="O26" s="56" t="str">
        <f t="shared" si="6"/>
        <v/>
      </c>
      <c r="P26" s="49">
        <f t="shared" si="19"/>
        <v>46221</v>
      </c>
      <c r="Q26" s="56" t="str">
        <f t="shared" si="7"/>
        <v/>
      </c>
      <c r="R26" s="57">
        <f t="shared" si="19"/>
        <v>46252</v>
      </c>
      <c r="S26" s="56" t="str">
        <f t="shared" si="8"/>
        <v/>
      </c>
      <c r="T26" s="49">
        <f t="shared" si="19"/>
        <v>46283</v>
      </c>
      <c r="U26" s="56" t="str">
        <f t="shared" si="9"/>
        <v/>
      </c>
      <c r="V26" s="49">
        <f t="shared" si="19"/>
        <v>46313</v>
      </c>
      <c r="W26" s="56" t="str">
        <f t="shared" si="10"/>
        <v/>
      </c>
      <c r="X26" s="49">
        <f t="shared" si="19"/>
        <v>46344</v>
      </c>
      <c r="Y26" s="56" t="str">
        <f t="shared" si="11"/>
        <v>S 47</v>
      </c>
      <c r="Z26" s="49">
        <f t="shared" si="19"/>
        <v>46374</v>
      </c>
      <c r="AA26" s="56" t="str">
        <f t="shared" si="12"/>
        <v/>
      </c>
      <c r="AB26" s="54">
        <f t="shared" si="19"/>
        <v>46405</v>
      </c>
      <c r="AC26" s="58" t="str">
        <f t="shared" si="13"/>
        <v/>
      </c>
      <c r="AD26" s="54">
        <f t="shared" si="19"/>
        <v>46436</v>
      </c>
      <c r="AE26" s="58" t="str">
        <f t="shared" si="15"/>
        <v/>
      </c>
    </row>
    <row r="27" spans="2:33" ht="20.100000000000001" customHeight="1" x14ac:dyDescent="0.25">
      <c r="B27" s="54">
        <f t="shared" ref="B27:AD39" si="20">IF(B26="","",IF(MONTH(B26+1)&gt;MONTH(B26),"",B26+1))</f>
        <v>46010</v>
      </c>
      <c r="C27" s="55" t="str">
        <f t="shared" si="0"/>
        <v/>
      </c>
      <c r="D27" s="49">
        <f t="shared" si="20"/>
        <v>46041</v>
      </c>
      <c r="E27" s="56" t="str">
        <f t="shared" si="1"/>
        <v/>
      </c>
      <c r="F27" s="49">
        <f t="shared" si="20"/>
        <v>46072</v>
      </c>
      <c r="G27" s="56" t="str">
        <f t="shared" si="2"/>
        <v/>
      </c>
      <c r="H27" s="49">
        <f t="shared" si="20"/>
        <v>46100</v>
      </c>
      <c r="I27" s="56" t="str">
        <f t="shared" si="3"/>
        <v/>
      </c>
      <c r="J27" s="49">
        <f t="shared" si="20"/>
        <v>46131</v>
      </c>
      <c r="K27" s="56" t="str">
        <f t="shared" si="4"/>
        <v/>
      </c>
      <c r="L27" s="49">
        <f t="shared" si="20"/>
        <v>46161</v>
      </c>
      <c r="M27" s="56" t="str">
        <f t="shared" si="5"/>
        <v/>
      </c>
      <c r="N27" s="49">
        <f t="shared" si="20"/>
        <v>46192</v>
      </c>
      <c r="O27" s="56" t="str">
        <f t="shared" si="6"/>
        <v/>
      </c>
      <c r="P27" s="49">
        <f t="shared" si="20"/>
        <v>46222</v>
      </c>
      <c r="Q27" s="56" t="str">
        <f t="shared" si="7"/>
        <v/>
      </c>
      <c r="R27" s="57">
        <f t="shared" si="20"/>
        <v>46253</v>
      </c>
      <c r="S27" s="56" t="str">
        <f t="shared" si="8"/>
        <v>S 34</v>
      </c>
      <c r="T27" s="49">
        <f t="shared" si="20"/>
        <v>46284</v>
      </c>
      <c r="U27" s="56" t="str">
        <f t="shared" si="9"/>
        <v/>
      </c>
      <c r="V27" s="49">
        <f t="shared" si="20"/>
        <v>46314</v>
      </c>
      <c r="W27" s="56" t="str">
        <f t="shared" si="10"/>
        <v/>
      </c>
      <c r="X27" s="49">
        <f t="shared" si="20"/>
        <v>46345</v>
      </c>
      <c r="Y27" s="56" t="str">
        <f t="shared" si="11"/>
        <v/>
      </c>
      <c r="Z27" s="49">
        <f t="shared" si="20"/>
        <v>46375</v>
      </c>
      <c r="AA27" s="56" t="str">
        <f t="shared" si="12"/>
        <v/>
      </c>
      <c r="AB27" s="54">
        <f t="shared" si="20"/>
        <v>46406</v>
      </c>
      <c r="AC27" s="58" t="str">
        <f t="shared" si="13"/>
        <v/>
      </c>
      <c r="AD27" s="54">
        <f t="shared" si="20"/>
        <v>46437</v>
      </c>
      <c r="AE27" s="58" t="str">
        <f t="shared" si="15"/>
        <v/>
      </c>
    </row>
    <row r="28" spans="2:33" ht="20.100000000000001" customHeight="1" x14ac:dyDescent="0.25">
      <c r="B28" s="54">
        <f t="shared" si="20"/>
        <v>46011</v>
      </c>
      <c r="C28" s="55" t="str">
        <f t="shared" si="0"/>
        <v/>
      </c>
      <c r="D28" s="49">
        <f t="shared" si="20"/>
        <v>46042</v>
      </c>
      <c r="E28" s="56" t="str">
        <f t="shared" si="1"/>
        <v/>
      </c>
      <c r="F28" s="49">
        <f t="shared" si="20"/>
        <v>46073</v>
      </c>
      <c r="G28" s="56" t="str">
        <f t="shared" si="2"/>
        <v/>
      </c>
      <c r="H28" s="49">
        <f t="shared" si="20"/>
        <v>46101</v>
      </c>
      <c r="I28" s="56" t="str">
        <f t="shared" si="3"/>
        <v/>
      </c>
      <c r="J28" s="49">
        <f t="shared" si="20"/>
        <v>46132</v>
      </c>
      <c r="K28" s="56" t="str">
        <f t="shared" si="4"/>
        <v/>
      </c>
      <c r="L28" s="49">
        <f t="shared" si="20"/>
        <v>46162</v>
      </c>
      <c r="M28" s="56" t="str">
        <f t="shared" si="5"/>
        <v>S 21</v>
      </c>
      <c r="N28" s="49">
        <f t="shared" si="20"/>
        <v>46193</v>
      </c>
      <c r="O28" s="56" t="str">
        <f t="shared" si="6"/>
        <v/>
      </c>
      <c r="P28" s="49">
        <f t="shared" si="20"/>
        <v>46223</v>
      </c>
      <c r="Q28" s="56" t="str">
        <f t="shared" si="7"/>
        <v/>
      </c>
      <c r="R28" s="57">
        <f t="shared" si="20"/>
        <v>46254</v>
      </c>
      <c r="S28" s="56" t="str">
        <f t="shared" si="8"/>
        <v/>
      </c>
      <c r="T28" s="49">
        <f t="shared" si="20"/>
        <v>46285</v>
      </c>
      <c r="U28" s="56" t="str">
        <f t="shared" si="9"/>
        <v/>
      </c>
      <c r="V28" s="49">
        <f t="shared" si="20"/>
        <v>46315</v>
      </c>
      <c r="W28" s="56" t="str">
        <f t="shared" si="10"/>
        <v/>
      </c>
      <c r="X28" s="49">
        <f t="shared" si="20"/>
        <v>46346</v>
      </c>
      <c r="Y28" s="56" t="str">
        <f t="shared" si="11"/>
        <v/>
      </c>
      <c r="Z28" s="49">
        <f t="shared" si="20"/>
        <v>46376</v>
      </c>
      <c r="AA28" s="56" t="str">
        <f t="shared" si="12"/>
        <v/>
      </c>
      <c r="AB28" s="54">
        <f t="shared" si="20"/>
        <v>46407</v>
      </c>
      <c r="AC28" s="58" t="str">
        <f t="shared" si="13"/>
        <v>S 3</v>
      </c>
      <c r="AD28" s="54">
        <f t="shared" si="20"/>
        <v>46438</v>
      </c>
      <c r="AE28" s="58" t="str">
        <f t="shared" si="15"/>
        <v/>
      </c>
    </row>
    <row r="29" spans="2:33" ht="20.100000000000001" customHeight="1" x14ac:dyDescent="0.25">
      <c r="B29" s="54">
        <f t="shared" si="20"/>
        <v>46012</v>
      </c>
      <c r="C29" s="55" t="str">
        <f t="shared" si="0"/>
        <v/>
      </c>
      <c r="D29" s="49">
        <f t="shared" si="20"/>
        <v>46043</v>
      </c>
      <c r="E29" s="56" t="str">
        <f t="shared" si="1"/>
        <v>S 4</v>
      </c>
      <c r="F29" s="49">
        <f t="shared" si="20"/>
        <v>46074</v>
      </c>
      <c r="G29" s="56" t="str">
        <f t="shared" si="2"/>
        <v/>
      </c>
      <c r="H29" s="49">
        <f t="shared" si="20"/>
        <v>46102</v>
      </c>
      <c r="I29" s="56" t="str">
        <f t="shared" si="3"/>
        <v/>
      </c>
      <c r="J29" s="49">
        <f t="shared" si="20"/>
        <v>46133</v>
      </c>
      <c r="K29" s="56" t="str">
        <f t="shared" si="4"/>
        <v/>
      </c>
      <c r="L29" s="49">
        <f t="shared" si="20"/>
        <v>46163</v>
      </c>
      <c r="M29" s="56" t="str">
        <f t="shared" si="5"/>
        <v/>
      </c>
      <c r="N29" s="49">
        <f t="shared" si="20"/>
        <v>46194</v>
      </c>
      <c r="O29" s="56" t="str">
        <f t="shared" si="6"/>
        <v/>
      </c>
      <c r="P29" s="49">
        <f t="shared" si="20"/>
        <v>46224</v>
      </c>
      <c r="Q29" s="56" t="str">
        <f t="shared" si="7"/>
        <v/>
      </c>
      <c r="R29" s="57">
        <f t="shared" si="20"/>
        <v>46255</v>
      </c>
      <c r="S29" s="56" t="str">
        <f t="shared" si="8"/>
        <v/>
      </c>
      <c r="T29" s="49">
        <f t="shared" si="20"/>
        <v>46286</v>
      </c>
      <c r="U29" s="56" t="str">
        <f t="shared" si="9"/>
        <v/>
      </c>
      <c r="V29" s="49">
        <f t="shared" si="20"/>
        <v>46316</v>
      </c>
      <c r="W29" s="56" t="str">
        <f t="shared" si="10"/>
        <v>S 43</v>
      </c>
      <c r="X29" s="49">
        <f t="shared" si="20"/>
        <v>46347</v>
      </c>
      <c r="Y29" s="56" t="str">
        <f t="shared" si="11"/>
        <v/>
      </c>
      <c r="Z29" s="49">
        <f t="shared" si="20"/>
        <v>46377</v>
      </c>
      <c r="AA29" s="56" t="str">
        <f t="shared" si="12"/>
        <v/>
      </c>
      <c r="AB29" s="54">
        <f t="shared" si="20"/>
        <v>46408</v>
      </c>
      <c r="AC29" s="58" t="str">
        <f t="shared" si="13"/>
        <v/>
      </c>
      <c r="AD29" s="54">
        <f t="shared" si="20"/>
        <v>46439</v>
      </c>
      <c r="AE29" s="58" t="str">
        <f t="shared" si="15"/>
        <v/>
      </c>
    </row>
    <row r="30" spans="2:33" ht="20.100000000000001" customHeight="1" x14ac:dyDescent="0.25">
      <c r="B30" s="54">
        <f t="shared" si="20"/>
        <v>46013</v>
      </c>
      <c r="C30" s="55" t="str">
        <f t="shared" si="0"/>
        <v/>
      </c>
      <c r="D30" s="49">
        <f t="shared" si="20"/>
        <v>46044</v>
      </c>
      <c r="E30" s="56" t="str">
        <f t="shared" si="1"/>
        <v/>
      </c>
      <c r="F30" s="49">
        <f t="shared" si="20"/>
        <v>46075</v>
      </c>
      <c r="G30" s="56" t="str">
        <f t="shared" si="2"/>
        <v/>
      </c>
      <c r="H30" s="49">
        <f t="shared" si="20"/>
        <v>46103</v>
      </c>
      <c r="I30" s="56" t="str">
        <f t="shared" si="3"/>
        <v/>
      </c>
      <c r="J30" s="49">
        <f t="shared" si="20"/>
        <v>46134</v>
      </c>
      <c r="K30" s="56" t="str">
        <f t="shared" si="4"/>
        <v>S 17</v>
      </c>
      <c r="L30" s="49">
        <f t="shared" si="20"/>
        <v>46164</v>
      </c>
      <c r="M30" s="56" t="str">
        <f t="shared" si="5"/>
        <v/>
      </c>
      <c r="N30" s="49">
        <f t="shared" si="20"/>
        <v>46195</v>
      </c>
      <c r="O30" s="56" t="str">
        <f t="shared" si="6"/>
        <v/>
      </c>
      <c r="P30" s="49">
        <f t="shared" si="20"/>
        <v>46225</v>
      </c>
      <c r="Q30" s="56" t="str">
        <f t="shared" si="7"/>
        <v>S 30</v>
      </c>
      <c r="R30" s="57">
        <f t="shared" si="20"/>
        <v>46256</v>
      </c>
      <c r="S30" s="56" t="str">
        <f t="shared" si="8"/>
        <v/>
      </c>
      <c r="T30" s="49">
        <f t="shared" si="20"/>
        <v>46287</v>
      </c>
      <c r="U30" s="56" t="str">
        <f t="shared" si="9"/>
        <v/>
      </c>
      <c r="V30" s="49">
        <f t="shared" si="20"/>
        <v>46317</v>
      </c>
      <c r="W30" s="56" t="str">
        <f t="shared" si="10"/>
        <v/>
      </c>
      <c r="X30" s="49">
        <f t="shared" si="20"/>
        <v>46348</v>
      </c>
      <c r="Y30" s="56" t="str">
        <f t="shared" si="11"/>
        <v/>
      </c>
      <c r="Z30" s="49">
        <f t="shared" si="20"/>
        <v>46378</v>
      </c>
      <c r="AA30" s="56" t="str">
        <f t="shared" si="12"/>
        <v/>
      </c>
      <c r="AB30" s="54">
        <f t="shared" si="20"/>
        <v>46409</v>
      </c>
      <c r="AC30" s="58" t="str">
        <f t="shared" si="13"/>
        <v/>
      </c>
      <c r="AD30" s="54">
        <f t="shared" si="20"/>
        <v>46440</v>
      </c>
      <c r="AE30" s="58" t="str">
        <f t="shared" si="15"/>
        <v/>
      </c>
    </row>
    <row r="31" spans="2:33" ht="20.100000000000001" customHeight="1" x14ac:dyDescent="0.25">
      <c r="B31" s="54">
        <f t="shared" si="20"/>
        <v>46014</v>
      </c>
      <c r="C31" s="55" t="str">
        <f t="shared" si="0"/>
        <v/>
      </c>
      <c r="D31" s="49">
        <f t="shared" si="20"/>
        <v>46045</v>
      </c>
      <c r="E31" s="56" t="str">
        <f t="shared" si="1"/>
        <v/>
      </c>
      <c r="F31" s="49">
        <f t="shared" si="20"/>
        <v>46076</v>
      </c>
      <c r="G31" s="56" t="str">
        <f t="shared" si="2"/>
        <v/>
      </c>
      <c r="H31" s="49">
        <f t="shared" si="20"/>
        <v>46104</v>
      </c>
      <c r="I31" s="56" t="str">
        <f t="shared" si="3"/>
        <v/>
      </c>
      <c r="J31" s="49">
        <f t="shared" si="20"/>
        <v>46135</v>
      </c>
      <c r="K31" s="56" t="str">
        <f t="shared" si="4"/>
        <v/>
      </c>
      <c r="L31" s="49">
        <f t="shared" si="20"/>
        <v>46165</v>
      </c>
      <c r="M31" s="56" t="str">
        <f t="shared" si="5"/>
        <v/>
      </c>
      <c r="N31" s="49">
        <f t="shared" si="20"/>
        <v>46196</v>
      </c>
      <c r="O31" s="56" t="str">
        <f t="shared" si="6"/>
        <v/>
      </c>
      <c r="P31" s="49">
        <f t="shared" si="20"/>
        <v>46226</v>
      </c>
      <c r="Q31" s="56" t="str">
        <f t="shared" si="7"/>
        <v/>
      </c>
      <c r="R31" s="57">
        <f t="shared" si="20"/>
        <v>46257</v>
      </c>
      <c r="S31" s="56" t="str">
        <f t="shared" si="8"/>
        <v/>
      </c>
      <c r="T31" s="49">
        <f t="shared" si="20"/>
        <v>46288</v>
      </c>
      <c r="U31" s="56" t="str">
        <f t="shared" si="9"/>
        <v>S 39</v>
      </c>
      <c r="V31" s="49">
        <f t="shared" si="20"/>
        <v>46318</v>
      </c>
      <c r="W31" s="56" t="str">
        <f t="shared" si="10"/>
        <v/>
      </c>
      <c r="X31" s="49">
        <f t="shared" si="20"/>
        <v>46349</v>
      </c>
      <c r="Y31" s="56" t="str">
        <f t="shared" si="11"/>
        <v/>
      </c>
      <c r="Z31" s="49">
        <f t="shared" si="20"/>
        <v>46379</v>
      </c>
      <c r="AA31" s="56" t="str">
        <f t="shared" si="12"/>
        <v>S 52</v>
      </c>
      <c r="AB31" s="54">
        <f t="shared" si="20"/>
        <v>46410</v>
      </c>
      <c r="AC31" s="58" t="str">
        <f t="shared" si="13"/>
        <v/>
      </c>
      <c r="AD31" s="54">
        <f t="shared" si="20"/>
        <v>46441</v>
      </c>
      <c r="AE31" s="58" t="str">
        <f t="shared" si="15"/>
        <v/>
      </c>
    </row>
    <row r="32" spans="2:33" ht="20.100000000000001" customHeight="1" x14ac:dyDescent="0.25">
      <c r="B32" s="54">
        <f t="shared" si="20"/>
        <v>46015</v>
      </c>
      <c r="C32" s="55" t="str">
        <f t="shared" si="0"/>
        <v>S 52</v>
      </c>
      <c r="D32" s="49">
        <f t="shared" si="20"/>
        <v>46046</v>
      </c>
      <c r="E32" s="56" t="str">
        <f t="shared" si="1"/>
        <v/>
      </c>
      <c r="F32" s="49">
        <f t="shared" si="20"/>
        <v>46077</v>
      </c>
      <c r="G32" s="56" t="str">
        <f t="shared" si="2"/>
        <v/>
      </c>
      <c r="H32" s="49">
        <f t="shared" si="20"/>
        <v>46105</v>
      </c>
      <c r="I32" s="56" t="str">
        <f t="shared" si="3"/>
        <v/>
      </c>
      <c r="J32" s="49">
        <f t="shared" si="20"/>
        <v>46136</v>
      </c>
      <c r="K32" s="56" t="str">
        <f t="shared" si="4"/>
        <v/>
      </c>
      <c r="L32" s="49">
        <f t="shared" si="20"/>
        <v>46166</v>
      </c>
      <c r="M32" s="56" t="str">
        <f t="shared" si="5"/>
        <v/>
      </c>
      <c r="N32" s="49">
        <f t="shared" si="20"/>
        <v>46197</v>
      </c>
      <c r="O32" s="56" t="str">
        <f t="shared" si="6"/>
        <v>S 26</v>
      </c>
      <c r="P32" s="49">
        <f t="shared" si="20"/>
        <v>46227</v>
      </c>
      <c r="Q32" s="56" t="str">
        <f t="shared" si="7"/>
        <v/>
      </c>
      <c r="R32" s="57">
        <f t="shared" si="20"/>
        <v>46258</v>
      </c>
      <c r="S32" s="56" t="str">
        <f t="shared" si="8"/>
        <v/>
      </c>
      <c r="T32" s="49">
        <f t="shared" si="20"/>
        <v>46289</v>
      </c>
      <c r="U32" s="56" t="str">
        <f t="shared" si="9"/>
        <v/>
      </c>
      <c r="V32" s="49">
        <f t="shared" si="20"/>
        <v>46319</v>
      </c>
      <c r="W32" s="56" t="str">
        <f t="shared" si="10"/>
        <v/>
      </c>
      <c r="X32" s="49">
        <f t="shared" si="20"/>
        <v>46350</v>
      </c>
      <c r="Y32" s="56" t="str">
        <f t="shared" si="11"/>
        <v/>
      </c>
      <c r="Z32" s="49">
        <f t="shared" si="20"/>
        <v>46380</v>
      </c>
      <c r="AA32" s="56" t="str">
        <f t="shared" si="12"/>
        <v/>
      </c>
      <c r="AB32" s="54">
        <f t="shared" si="20"/>
        <v>46411</v>
      </c>
      <c r="AC32" s="58" t="str">
        <f t="shared" si="13"/>
        <v/>
      </c>
      <c r="AD32" s="54">
        <f t="shared" si="20"/>
        <v>46442</v>
      </c>
      <c r="AE32" s="58" t="str">
        <f t="shared" si="15"/>
        <v>S 8</v>
      </c>
    </row>
    <row r="33" spans="2:31" ht="20.100000000000001" customHeight="1" x14ac:dyDescent="0.25">
      <c r="B33" s="54">
        <f t="shared" si="20"/>
        <v>46016</v>
      </c>
      <c r="C33" s="55" t="str">
        <f t="shared" si="0"/>
        <v/>
      </c>
      <c r="D33" s="49">
        <f t="shared" si="20"/>
        <v>46047</v>
      </c>
      <c r="E33" s="56" t="str">
        <f t="shared" si="1"/>
        <v/>
      </c>
      <c r="F33" s="49">
        <f t="shared" si="20"/>
        <v>46078</v>
      </c>
      <c r="G33" s="56" t="str">
        <f t="shared" si="2"/>
        <v>S 9</v>
      </c>
      <c r="H33" s="49">
        <f t="shared" si="20"/>
        <v>46106</v>
      </c>
      <c r="I33" s="56" t="str">
        <f t="shared" si="3"/>
        <v>S 13</v>
      </c>
      <c r="J33" s="49">
        <f t="shared" si="20"/>
        <v>46137</v>
      </c>
      <c r="K33" s="56" t="str">
        <f t="shared" si="4"/>
        <v/>
      </c>
      <c r="L33" s="49">
        <f t="shared" si="20"/>
        <v>46167</v>
      </c>
      <c r="M33" s="56" t="str">
        <f t="shared" si="5"/>
        <v/>
      </c>
      <c r="N33" s="49">
        <f t="shared" si="20"/>
        <v>46198</v>
      </c>
      <c r="O33" s="56" t="str">
        <f t="shared" si="6"/>
        <v/>
      </c>
      <c r="P33" s="49">
        <f t="shared" si="20"/>
        <v>46228</v>
      </c>
      <c r="Q33" s="56" t="str">
        <f t="shared" si="7"/>
        <v/>
      </c>
      <c r="R33" s="57">
        <f t="shared" si="20"/>
        <v>46259</v>
      </c>
      <c r="S33" s="56" t="str">
        <f t="shared" si="8"/>
        <v/>
      </c>
      <c r="T33" s="49">
        <f t="shared" si="20"/>
        <v>46290</v>
      </c>
      <c r="U33" s="56" t="str">
        <f t="shared" si="9"/>
        <v/>
      </c>
      <c r="V33" s="49">
        <f t="shared" si="20"/>
        <v>46320</v>
      </c>
      <c r="W33" s="56" t="str">
        <f t="shared" si="10"/>
        <v/>
      </c>
      <c r="X33" s="49">
        <f t="shared" si="20"/>
        <v>46351</v>
      </c>
      <c r="Y33" s="56" t="str">
        <f t="shared" si="11"/>
        <v>S 48</v>
      </c>
      <c r="Z33" s="49">
        <f t="shared" si="20"/>
        <v>46381</v>
      </c>
      <c r="AA33" s="56" t="str">
        <f t="shared" si="12"/>
        <v/>
      </c>
      <c r="AB33" s="54">
        <f t="shared" si="20"/>
        <v>46412</v>
      </c>
      <c r="AC33" s="58" t="str">
        <f t="shared" si="13"/>
        <v/>
      </c>
      <c r="AD33" s="54">
        <f t="shared" si="20"/>
        <v>46443</v>
      </c>
      <c r="AE33" s="58" t="str">
        <f t="shared" si="15"/>
        <v/>
      </c>
    </row>
    <row r="34" spans="2:31" ht="20.100000000000001" customHeight="1" x14ac:dyDescent="0.25">
      <c r="B34" s="54">
        <f t="shared" si="20"/>
        <v>46017</v>
      </c>
      <c r="C34" s="55" t="str">
        <f t="shared" si="0"/>
        <v/>
      </c>
      <c r="D34" s="49">
        <f t="shared" si="20"/>
        <v>46048</v>
      </c>
      <c r="E34" s="56" t="str">
        <f t="shared" si="1"/>
        <v/>
      </c>
      <c r="F34" s="49">
        <f t="shared" si="20"/>
        <v>46079</v>
      </c>
      <c r="G34" s="56" t="str">
        <f t="shared" si="2"/>
        <v/>
      </c>
      <c r="H34" s="49">
        <f t="shared" si="20"/>
        <v>46107</v>
      </c>
      <c r="I34" s="56" t="str">
        <f t="shared" si="3"/>
        <v/>
      </c>
      <c r="J34" s="49">
        <f t="shared" si="20"/>
        <v>46138</v>
      </c>
      <c r="K34" s="56" t="str">
        <f t="shared" si="4"/>
        <v/>
      </c>
      <c r="L34" s="49">
        <f t="shared" si="20"/>
        <v>46168</v>
      </c>
      <c r="M34" s="56" t="str">
        <f t="shared" si="5"/>
        <v/>
      </c>
      <c r="N34" s="49">
        <f t="shared" si="20"/>
        <v>46199</v>
      </c>
      <c r="O34" s="56" t="str">
        <f t="shared" si="6"/>
        <v/>
      </c>
      <c r="P34" s="49">
        <f t="shared" si="20"/>
        <v>46229</v>
      </c>
      <c r="Q34" s="56" t="str">
        <f t="shared" si="7"/>
        <v/>
      </c>
      <c r="R34" s="57">
        <f t="shared" si="20"/>
        <v>46260</v>
      </c>
      <c r="S34" s="56" t="str">
        <f t="shared" si="8"/>
        <v>S 35</v>
      </c>
      <c r="T34" s="49">
        <f t="shared" si="20"/>
        <v>46291</v>
      </c>
      <c r="U34" s="56" t="str">
        <f t="shared" si="9"/>
        <v/>
      </c>
      <c r="V34" s="49">
        <f t="shared" si="20"/>
        <v>46321</v>
      </c>
      <c r="W34" s="56" t="str">
        <f t="shared" si="10"/>
        <v/>
      </c>
      <c r="X34" s="49">
        <f t="shared" si="20"/>
        <v>46352</v>
      </c>
      <c r="Y34" s="56" t="str">
        <f t="shared" si="11"/>
        <v/>
      </c>
      <c r="Z34" s="49">
        <f t="shared" si="20"/>
        <v>46382</v>
      </c>
      <c r="AA34" s="56" t="str">
        <f t="shared" si="12"/>
        <v/>
      </c>
      <c r="AB34" s="54">
        <f t="shared" si="20"/>
        <v>46413</v>
      </c>
      <c r="AC34" s="58" t="str">
        <f t="shared" si="13"/>
        <v/>
      </c>
      <c r="AD34" s="54">
        <f t="shared" si="20"/>
        <v>46444</v>
      </c>
      <c r="AE34" s="58" t="str">
        <f t="shared" si="15"/>
        <v/>
      </c>
    </row>
    <row r="35" spans="2:31" ht="20.100000000000001" customHeight="1" x14ac:dyDescent="0.25">
      <c r="B35" s="54">
        <f t="shared" si="20"/>
        <v>46018</v>
      </c>
      <c r="C35" s="55" t="str">
        <f t="shared" si="0"/>
        <v/>
      </c>
      <c r="D35" s="49">
        <f t="shared" si="20"/>
        <v>46049</v>
      </c>
      <c r="E35" s="56" t="str">
        <f t="shared" si="1"/>
        <v/>
      </c>
      <c r="F35" s="49">
        <f t="shared" si="20"/>
        <v>46080</v>
      </c>
      <c r="G35" s="56" t="str">
        <f t="shared" si="2"/>
        <v/>
      </c>
      <c r="H35" s="49">
        <f t="shared" si="20"/>
        <v>46108</v>
      </c>
      <c r="I35" s="56" t="str">
        <f t="shared" si="3"/>
        <v/>
      </c>
      <c r="J35" s="49">
        <f t="shared" si="20"/>
        <v>46139</v>
      </c>
      <c r="K35" s="56" t="str">
        <f t="shared" si="4"/>
        <v/>
      </c>
      <c r="L35" s="49">
        <f t="shared" si="20"/>
        <v>46169</v>
      </c>
      <c r="M35" s="56" t="str">
        <f t="shared" si="5"/>
        <v>S 22</v>
      </c>
      <c r="N35" s="49">
        <f t="shared" si="20"/>
        <v>46200</v>
      </c>
      <c r="O35" s="56" t="str">
        <f t="shared" si="6"/>
        <v/>
      </c>
      <c r="P35" s="49">
        <f t="shared" si="20"/>
        <v>46230</v>
      </c>
      <c r="Q35" s="56" t="str">
        <f t="shared" si="7"/>
        <v/>
      </c>
      <c r="R35" s="57">
        <f t="shared" si="20"/>
        <v>46261</v>
      </c>
      <c r="S35" s="56" t="str">
        <f t="shared" si="8"/>
        <v/>
      </c>
      <c r="T35" s="49">
        <f t="shared" si="20"/>
        <v>46292</v>
      </c>
      <c r="U35" s="56" t="str">
        <f t="shared" si="9"/>
        <v/>
      </c>
      <c r="V35" s="49">
        <f t="shared" si="20"/>
        <v>46322</v>
      </c>
      <c r="W35" s="56" t="str">
        <f t="shared" si="10"/>
        <v/>
      </c>
      <c r="X35" s="49">
        <f t="shared" si="20"/>
        <v>46353</v>
      </c>
      <c r="Y35" s="56" t="str">
        <f t="shared" si="11"/>
        <v/>
      </c>
      <c r="Z35" s="49">
        <f t="shared" si="20"/>
        <v>46383</v>
      </c>
      <c r="AA35" s="56" t="str">
        <f t="shared" si="12"/>
        <v/>
      </c>
      <c r="AB35" s="54">
        <f t="shared" si="20"/>
        <v>46414</v>
      </c>
      <c r="AC35" s="58" t="str">
        <f t="shared" si="13"/>
        <v>S 4</v>
      </c>
      <c r="AD35" s="54">
        <f t="shared" si="20"/>
        <v>46445</v>
      </c>
      <c r="AE35" s="58" t="str">
        <f t="shared" si="15"/>
        <v/>
      </c>
    </row>
    <row r="36" spans="2:31" ht="20.100000000000001" customHeight="1" x14ac:dyDescent="0.25">
      <c r="B36" s="54">
        <f t="shared" si="20"/>
        <v>46019</v>
      </c>
      <c r="C36" s="55" t="str">
        <f t="shared" si="0"/>
        <v/>
      </c>
      <c r="D36" s="49">
        <f t="shared" si="20"/>
        <v>46050</v>
      </c>
      <c r="E36" s="56" t="str">
        <f t="shared" si="1"/>
        <v>S 5</v>
      </c>
      <c r="F36" s="49">
        <f t="shared" si="20"/>
        <v>46081</v>
      </c>
      <c r="G36" s="56" t="str">
        <f t="shared" si="2"/>
        <v/>
      </c>
      <c r="H36" s="49">
        <f t="shared" si="20"/>
        <v>46109</v>
      </c>
      <c r="I36" s="56" t="str">
        <f t="shared" si="3"/>
        <v/>
      </c>
      <c r="J36" s="49">
        <f t="shared" si="20"/>
        <v>46140</v>
      </c>
      <c r="K36" s="56" t="str">
        <f t="shared" si="4"/>
        <v/>
      </c>
      <c r="L36" s="49">
        <f t="shared" si="20"/>
        <v>46170</v>
      </c>
      <c r="M36" s="56" t="str">
        <f t="shared" si="5"/>
        <v/>
      </c>
      <c r="N36" s="49">
        <f t="shared" si="20"/>
        <v>46201</v>
      </c>
      <c r="O36" s="56" t="str">
        <f t="shared" si="6"/>
        <v/>
      </c>
      <c r="P36" s="49">
        <f t="shared" si="20"/>
        <v>46231</v>
      </c>
      <c r="Q36" s="56" t="str">
        <f t="shared" si="7"/>
        <v/>
      </c>
      <c r="R36" s="57">
        <f t="shared" si="20"/>
        <v>46262</v>
      </c>
      <c r="S36" s="56" t="str">
        <f t="shared" si="8"/>
        <v/>
      </c>
      <c r="T36" s="49">
        <f t="shared" si="20"/>
        <v>46293</v>
      </c>
      <c r="U36" s="56" t="str">
        <f t="shared" si="9"/>
        <v/>
      </c>
      <c r="V36" s="49">
        <f t="shared" si="20"/>
        <v>46323</v>
      </c>
      <c r="W36" s="56" t="str">
        <f t="shared" si="10"/>
        <v>S 44</v>
      </c>
      <c r="X36" s="49">
        <f t="shared" si="20"/>
        <v>46354</v>
      </c>
      <c r="Y36" s="56" t="str">
        <f t="shared" si="11"/>
        <v/>
      </c>
      <c r="Z36" s="49">
        <f t="shared" si="20"/>
        <v>46384</v>
      </c>
      <c r="AA36" s="56" t="str">
        <f t="shared" si="12"/>
        <v/>
      </c>
      <c r="AB36" s="54">
        <f t="shared" si="20"/>
        <v>46415</v>
      </c>
      <c r="AC36" s="58" t="str">
        <f t="shared" si="13"/>
        <v/>
      </c>
      <c r="AD36" s="54">
        <f t="shared" si="20"/>
        <v>46446</v>
      </c>
      <c r="AE36" s="58" t="str">
        <f t="shared" si="15"/>
        <v/>
      </c>
    </row>
    <row r="37" spans="2:31" ht="20.100000000000001" customHeight="1" x14ac:dyDescent="0.25">
      <c r="B37" s="54">
        <f t="shared" si="20"/>
        <v>46020</v>
      </c>
      <c r="C37" s="55" t="str">
        <f t="shared" si="0"/>
        <v/>
      </c>
      <c r="D37" s="49">
        <f t="shared" si="20"/>
        <v>46051</v>
      </c>
      <c r="E37" s="56" t="str">
        <f t="shared" si="1"/>
        <v/>
      </c>
      <c r="F37" s="49" t="str">
        <f t="shared" si="20"/>
        <v/>
      </c>
      <c r="G37" s="56" t="str">
        <f t="shared" si="2"/>
        <v/>
      </c>
      <c r="H37" s="49">
        <f t="shared" si="20"/>
        <v>46110</v>
      </c>
      <c r="I37" s="56" t="str">
        <f t="shared" si="3"/>
        <v/>
      </c>
      <c r="J37" s="49">
        <f t="shared" si="20"/>
        <v>46141</v>
      </c>
      <c r="K37" s="56" t="str">
        <f t="shared" si="4"/>
        <v>S 18</v>
      </c>
      <c r="L37" s="49">
        <f t="shared" si="20"/>
        <v>46171</v>
      </c>
      <c r="M37" s="56" t="str">
        <f t="shared" si="5"/>
        <v/>
      </c>
      <c r="N37" s="49">
        <f t="shared" si="20"/>
        <v>46202</v>
      </c>
      <c r="O37" s="56" t="str">
        <f t="shared" si="6"/>
        <v/>
      </c>
      <c r="P37" s="49">
        <f t="shared" si="20"/>
        <v>46232</v>
      </c>
      <c r="Q37" s="56" t="str">
        <f t="shared" si="7"/>
        <v>S 31</v>
      </c>
      <c r="R37" s="57">
        <f t="shared" si="20"/>
        <v>46263</v>
      </c>
      <c r="S37" s="56" t="str">
        <f t="shared" si="8"/>
        <v/>
      </c>
      <c r="T37" s="49">
        <f t="shared" si="20"/>
        <v>46294</v>
      </c>
      <c r="U37" s="56" t="str">
        <f t="shared" si="9"/>
        <v/>
      </c>
      <c r="V37" s="49">
        <f t="shared" si="20"/>
        <v>46324</v>
      </c>
      <c r="W37" s="56" t="str">
        <f t="shared" si="10"/>
        <v/>
      </c>
      <c r="X37" s="49">
        <f t="shared" si="20"/>
        <v>46355</v>
      </c>
      <c r="Y37" s="56" t="str">
        <f t="shared" si="11"/>
        <v/>
      </c>
      <c r="Z37" s="49">
        <f t="shared" si="20"/>
        <v>46385</v>
      </c>
      <c r="AA37" s="56" t="str">
        <f t="shared" si="12"/>
        <v/>
      </c>
      <c r="AB37" s="54">
        <f t="shared" si="20"/>
        <v>46416</v>
      </c>
      <c r="AC37" s="58" t="str">
        <f t="shared" si="13"/>
        <v/>
      </c>
      <c r="AD37" s="54" t="str">
        <f t="shared" si="20"/>
        <v/>
      </c>
      <c r="AE37" s="58" t="str">
        <f t="shared" si="15"/>
        <v/>
      </c>
    </row>
    <row r="38" spans="2:31" ht="20.100000000000001" customHeight="1" x14ac:dyDescent="0.25">
      <c r="B38" s="54">
        <f t="shared" si="20"/>
        <v>46021</v>
      </c>
      <c r="C38" s="55" t="str">
        <f t="shared" si="0"/>
        <v/>
      </c>
      <c r="D38" s="49">
        <f t="shared" si="20"/>
        <v>46052</v>
      </c>
      <c r="E38" s="56" t="str">
        <f t="shared" si="1"/>
        <v/>
      </c>
      <c r="F38" s="49" t="str">
        <f t="shared" si="20"/>
        <v/>
      </c>
      <c r="G38" s="56" t="str">
        <f t="shared" si="2"/>
        <v/>
      </c>
      <c r="H38" s="49">
        <f t="shared" si="20"/>
        <v>46111</v>
      </c>
      <c r="I38" s="56" t="str">
        <f t="shared" si="3"/>
        <v/>
      </c>
      <c r="J38" s="49">
        <f t="shared" si="20"/>
        <v>46142</v>
      </c>
      <c r="K38" s="56" t="str">
        <f t="shared" si="4"/>
        <v/>
      </c>
      <c r="L38" s="49">
        <f t="shared" si="20"/>
        <v>46172</v>
      </c>
      <c r="M38" s="56" t="str">
        <f t="shared" si="5"/>
        <v/>
      </c>
      <c r="N38" s="49">
        <f t="shared" si="20"/>
        <v>46203</v>
      </c>
      <c r="O38" s="56" t="str">
        <f t="shared" si="6"/>
        <v/>
      </c>
      <c r="P38" s="49">
        <f t="shared" si="20"/>
        <v>46233</v>
      </c>
      <c r="Q38" s="56" t="str">
        <f t="shared" si="7"/>
        <v/>
      </c>
      <c r="R38" s="57">
        <f t="shared" si="20"/>
        <v>46264</v>
      </c>
      <c r="S38" s="56" t="str">
        <f t="shared" si="8"/>
        <v/>
      </c>
      <c r="T38" s="49">
        <f t="shared" si="20"/>
        <v>46295</v>
      </c>
      <c r="U38" s="56" t="str">
        <f t="shared" si="9"/>
        <v>S 40</v>
      </c>
      <c r="V38" s="49">
        <f t="shared" si="20"/>
        <v>46325</v>
      </c>
      <c r="W38" s="56" t="str">
        <f t="shared" si="10"/>
        <v/>
      </c>
      <c r="X38" s="49">
        <f t="shared" si="20"/>
        <v>46356</v>
      </c>
      <c r="Y38" s="56" t="str">
        <f t="shared" si="11"/>
        <v/>
      </c>
      <c r="Z38" s="49">
        <f t="shared" si="20"/>
        <v>46386</v>
      </c>
      <c r="AA38" s="56" t="str">
        <f t="shared" si="12"/>
        <v>S 53</v>
      </c>
      <c r="AB38" s="54">
        <f t="shared" si="20"/>
        <v>46417</v>
      </c>
      <c r="AC38" s="58" t="str">
        <f t="shared" si="13"/>
        <v/>
      </c>
      <c r="AD38" s="54" t="str">
        <f t="shared" si="20"/>
        <v/>
      </c>
      <c r="AE38" s="58" t="str">
        <f t="shared" si="15"/>
        <v/>
      </c>
    </row>
    <row r="39" spans="2:31" ht="20.100000000000001" customHeight="1" x14ac:dyDescent="0.25">
      <c r="B39" s="54">
        <f t="shared" si="20"/>
        <v>46022</v>
      </c>
      <c r="C39" s="55" t="str">
        <f t="shared" si="0"/>
        <v>S 1</v>
      </c>
      <c r="D39" s="49">
        <f t="shared" si="20"/>
        <v>46053</v>
      </c>
      <c r="E39" s="56" t="str">
        <f t="shared" si="1"/>
        <v/>
      </c>
      <c r="F39" s="49" t="str">
        <f t="shared" si="20"/>
        <v/>
      </c>
      <c r="G39" s="56" t="str">
        <f t="shared" si="2"/>
        <v/>
      </c>
      <c r="H39" s="49">
        <f t="shared" si="20"/>
        <v>46112</v>
      </c>
      <c r="I39" s="56" t="str">
        <f t="shared" si="3"/>
        <v/>
      </c>
      <c r="J39" s="49" t="str">
        <f t="shared" si="20"/>
        <v/>
      </c>
      <c r="K39" s="56" t="str">
        <f t="shared" si="4"/>
        <v/>
      </c>
      <c r="L39" s="49">
        <f t="shared" si="20"/>
        <v>46173</v>
      </c>
      <c r="M39" s="56" t="str">
        <f t="shared" si="5"/>
        <v/>
      </c>
      <c r="N39" s="49" t="str">
        <f t="shared" si="20"/>
        <v/>
      </c>
      <c r="O39" s="56" t="str">
        <f t="shared" si="6"/>
        <v/>
      </c>
      <c r="P39" s="49">
        <f t="shared" si="20"/>
        <v>46234</v>
      </c>
      <c r="Q39" s="56" t="str">
        <f t="shared" si="7"/>
        <v/>
      </c>
      <c r="R39" s="57">
        <f t="shared" si="20"/>
        <v>46265</v>
      </c>
      <c r="S39" s="56" t="str">
        <f t="shared" si="8"/>
        <v/>
      </c>
      <c r="T39" s="49" t="str">
        <f t="shared" si="20"/>
        <v/>
      </c>
      <c r="U39" s="56" t="str">
        <f t="shared" si="9"/>
        <v/>
      </c>
      <c r="V39" s="49">
        <f t="shared" si="20"/>
        <v>46326</v>
      </c>
      <c r="W39" s="56" t="str">
        <f t="shared" si="10"/>
        <v/>
      </c>
      <c r="X39" s="49" t="str">
        <f t="shared" si="20"/>
        <v/>
      </c>
      <c r="Y39" s="56" t="str">
        <f t="shared" si="11"/>
        <v/>
      </c>
      <c r="Z39" s="49">
        <f t="shared" si="20"/>
        <v>46387</v>
      </c>
      <c r="AA39" s="56" t="str">
        <f t="shared" si="12"/>
        <v/>
      </c>
      <c r="AB39" s="54">
        <f t="shared" si="20"/>
        <v>46418</v>
      </c>
      <c r="AC39" s="58" t="str">
        <f t="shared" si="13"/>
        <v/>
      </c>
      <c r="AD39" s="54" t="str">
        <f t="shared" si="20"/>
        <v/>
      </c>
      <c r="AE39" s="58" t="str">
        <f t="shared" si="15"/>
        <v/>
      </c>
    </row>
    <row r="40" spans="2:31" ht="1.5" customHeight="1" thickBot="1" x14ac:dyDescent="0.3">
      <c r="B40" s="62"/>
      <c r="C40" s="63"/>
      <c r="D40" s="62"/>
      <c r="E40" s="63"/>
      <c r="F40" s="64"/>
      <c r="G40" s="65"/>
      <c r="H40" s="62"/>
      <c r="I40" s="63"/>
      <c r="J40" s="62"/>
      <c r="K40" s="63"/>
      <c r="L40" s="66"/>
      <c r="M40" s="67"/>
      <c r="N40" s="62"/>
      <c r="O40" s="63"/>
      <c r="P40" s="66"/>
      <c r="Q40" s="67"/>
      <c r="R40" s="66"/>
      <c r="S40" s="67"/>
      <c r="T40" s="62"/>
      <c r="U40" s="63"/>
      <c r="V40" s="66"/>
      <c r="W40" s="67"/>
      <c r="X40" s="62"/>
      <c r="Y40" s="63"/>
      <c r="Z40" s="62"/>
      <c r="AA40" s="63"/>
      <c r="AB40" s="62"/>
      <c r="AC40" s="63"/>
      <c r="AD40" s="62"/>
      <c r="AE40" s="63"/>
    </row>
    <row r="41" spans="2:31" ht="15" customHeight="1" thickBot="1" x14ac:dyDescent="0.3"/>
    <row r="42" spans="2:31" ht="15" customHeight="1" thickBot="1" x14ac:dyDescent="0.3">
      <c r="D42" s="96"/>
      <c r="E42" s="96"/>
      <c r="F42" s="96"/>
      <c r="G42" s="68"/>
      <c r="H42" s="69" t="s">
        <v>13</v>
      </c>
      <c r="I42" s="70"/>
      <c r="L42" s="96"/>
      <c r="M42" s="96"/>
      <c r="N42" s="96"/>
      <c r="O42" s="68"/>
      <c r="P42" s="71" t="s">
        <v>12</v>
      </c>
      <c r="Q42" s="70"/>
      <c r="R42" s="1"/>
      <c r="S42" s="1"/>
      <c r="T42" s="96"/>
      <c r="U42" s="96"/>
      <c r="V42" s="96"/>
      <c r="W42" s="68"/>
      <c r="X42" s="72" t="s">
        <v>14</v>
      </c>
      <c r="Y42" s="70"/>
    </row>
    <row r="43" spans="2:31" x14ac:dyDescent="0.25">
      <c r="L43" s="3"/>
      <c r="M43" s="3"/>
      <c r="N43" s="1"/>
      <c r="O43" s="1"/>
      <c r="P43" s="3"/>
      <c r="Q43" s="3"/>
      <c r="T43" s="1"/>
      <c r="U43" s="1"/>
      <c r="V43" s="3"/>
      <c r="W43" s="3"/>
      <c r="X43" s="1"/>
      <c r="Y43" s="1"/>
    </row>
    <row r="44" spans="2:31" x14ac:dyDescent="0.25">
      <c r="L44" s="3"/>
      <c r="M44" s="3"/>
      <c r="N44" s="73"/>
      <c r="O44" s="73"/>
      <c r="P44" s="3"/>
      <c r="Q44" s="3"/>
      <c r="T44" s="1"/>
      <c r="U44" s="1"/>
      <c r="V44" s="3"/>
      <c r="W44" s="3"/>
      <c r="X44" s="1"/>
      <c r="Y44" s="1"/>
    </row>
    <row r="45" spans="2:31" x14ac:dyDescent="0.25">
      <c r="F45" s="88"/>
      <c r="L45" s="3"/>
      <c r="M45" s="3"/>
      <c r="N45" s="1"/>
      <c r="O45" s="1"/>
      <c r="P45" s="3"/>
      <c r="Q45" s="3"/>
      <c r="T45" s="1"/>
      <c r="U45" s="1"/>
      <c r="V45" s="3"/>
      <c r="W45" s="3"/>
      <c r="X45" s="1"/>
      <c r="Y45" s="1"/>
    </row>
    <row r="48" spans="2:31" ht="15" customHeight="1" x14ac:dyDescent="0.25"/>
    <row r="49" spans="6:31" ht="26.25" x14ac:dyDescent="0.25">
      <c r="H49" s="1" t="s">
        <v>15</v>
      </c>
      <c r="T49" s="1"/>
      <c r="U49" s="1"/>
      <c r="AD49" s="8"/>
      <c r="AE49" s="8"/>
    </row>
    <row r="50" spans="6:31" x14ac:dyDescent="0.25">
      <c r="F50" s="1"/>
      <c r="G50" s="1"/>
      <c r="J50" s="3"/>
      <c r="K50" s="3"/>
      <c r="L50" s="1"/>
      <c r="M50" s="1"/>
      <c r="P50" s="3"/>
      <c r="Q50" s="3"/>
      <c r="R50" s="1"/>
      <c r="S50" s="1"/>
      <c r="X50" s="1"/>
      <c r="Y50" s="1"/>
    </row>
    <row r="51" spans="6:31" x14ac:dyDescent="0.25">
      <c r="L51" s="3"/>
      <c r="M51" s="3"/>
      <c r="N51" s="1"/>
      <c r="O51" s="1"/>
      <c r="P51" s="3"/>
      <c r="Q51" s="3"/>
      <c r="T51" s="1"/>
      <c r="U51" s="1"/>
      <c r="V51" s="3"/>
      <c r="W51" s="3"/>
      <c r="X51" s="1"/>
      <c r="Y51" s="1"/>
    </row>
    <row r="52" spans="6:31" x14ac:dyDescent="0.25">
      <c r="L52" s="3"/>
      <c r="M52" s="3"/>
      <c r="N52" s="73"/>
      <c r="O52" s="73"/>
      <c r="P52" s="3"/>
      <c r="Q52" s="3"/>
      <c r="T52" s="1"/>
      <c r="U52" s="1"/>
      <c r="V52" s="3"/>
      <c r="W52" s="3"/>
      <c r="X52" s="1"/>
      <c r="Y52" s="1"/>
    </row>
    <row r="53" spans="6:31" x14ac:dyDescent="0.25">
      <c r="L53" s="3"/>
      <c r="M53" s="3"/>
      <c r="N53" s="1"/>
      <c r="O53" s="1"/>
      <c r="P53" s="3"/>
      <c r="Q53" s="3"/>
      <c r="T53" s="1"/>
      <c r="U53" s="1"/>
      <c r="V53" s="3"/>
      <c r="W53" s="3"/>
      <c r="X53" s="1"/>
      <c r="Y53" s="1"/>
    </row>
  </sheetData>
  <sheetProtection algorithmName="SHA-512" hashValue="/eO8X4bnPB6wkIEOZgh1g7qQTBVtvrM4wkBJ+r6+ChhpsSzyxJmyDz4XlVbHAjQFiWYG7Zlz7u/n3edT1NX93Q==" saltValue="zfac5tSVgpDS/XiM5XSB2w==" spinCount="100000" sheet="1" objects="1" scenarios="1"/>
  <mergeCells count="5">
    <mergeCell ref="B6:AD6"/>
    <mergeCell ref="D7:Z7"/>
    <mergeCell ref="D42:F42"/>
    <mergeCell ref="L42:N42"/>
    <mergeCell ref="T42:V42"/>
  </mergeCells>
  <conditionalFormatting sqref="B9:AE39">
    <cfRule type="expression" dxfId="91" priority="119" stopIfTrue="1">
      <formula>WEEKDAY(B9)=IF($X$42="Dimanche",1,IF($X$42="Lundi",2,IF($X$42="Mardi",3,IF($X$42="Mercredi",4,IF($X$42="Jeudi",5,IF($X$42="Vendredi",6,IF($X$42="Samedi",7,"")))))))</formula>
    </cfRule>
    <cfRule type="expression" dxfId="90" priority="438" stopIfTrue="1">
      <formula>WEEKDAY(B9)=IF($H$42="Dimanche",1,IF($H$42="Lundi",2,IF($H$42="Mardi",3,IF($H$42="Mercredi",4,IF($H$42="Jeudi",5,IF($H$42="Vendredi",6,IF($H$42="Samedi",7,"")))))))</formula>
    </cfRule>
    <cfRule type="expression" dxfId="89" priority="439" stopIfTrue="1">
      <formula>WEEKDAY(B9)=IF($P$42="Dimanche",1,IF($P$42="Lundi",2,IF($P$42="Mardi",3,IF($P$42="Mercredi",4,IF($P$42="Jeudi",5,IF($P$42="Vendredi",6,IF($P$42="Samedi",7,"")))))))</formula>
    </cfRule>
  </conditionalFormatting>
  <conditionalFormatting sqref="C9:C39">
    <cfRule type="expression" dxfId="86" priority="18" stopIfTrue="1">
      <formula>WEEKDAY($B9,2)=6</formula>
    </cfRule>
    <cfRule type="expression" dxfId="85" priority="19" stopIfTrue="1">
      <formula>WEEKDAY($B9,2)=7</formula>
    </cfRule>
  </conditionalFormatting>
  <conditionalFormatting sqref="E9:E39">
    <cfRule type="expression" dxfId="81" priority="78" stopIfTrue="1">
      <formula>WEEKDAY($D9,2)=6</formula>
    </cfRule>
    <cfRule type="expression" dxfId="80" priority="82" stopIfTrue="1">
      <formula>WEEKDAY($D9,2)=7</formula>
    </cfRule>
  </conditionalFormatting>
  <conditionalFormatting sqref="G9:G39">
    <cfRule type="expression" dxfId="74" priority="73" stopIfTrue="1">
      <formula>WEEKDAY($F9,2)=6</formula>
    </cfRule>
    <cfRule type="expression" dxfId="73" priority="74" stopIfTrue="1">
      <formula>WEEKDAY($F9,2)=7</formula>
    </cfRule>
  </conditionalFormatting>
  <conditionalFormatting sqref="I9:I39">
    <cfRule type="expression" dxfId="67" priority="68" stopIfTrue="1">
      <formula>WEEKDAY($H9,2)=6</formula>
    </cfRule>
    <cfRule type="expression" dxfId="66" priority="69" stopIfTrue="1">
      <formula>WEEKDAY($H9,2)=7</formula>
    </cfRule>
  </conditionalFormatting>
  <conditionalFormatting sqref="K9:K39">
    <cfRule type="expression" dxfId="61" priority="63" stopIfTrue="1">
      <formula>WEEKDAY($J9,2)=6</formula>
    </cfRule>
    <cfRule type="expression" dxfId="60" priority="64" stopIfTrue="1">
      <formula>WEEKDAY($J9,2)=7</formula>
    </cfRule>
  </conditionalFormatting>
  <conditionalFormatting sqref="M9:M39">
    <cfRule type="expression" dxfId="55" priority="58" stopIfTrue="1">
      <formula>WEEKDAY($L9,2)=6</formula>
    </cfRule>
    <cfRule type="expression" dxfId="54" priority="59" stopIfTrue="1">
      <formula>WEEKDAY($L9,2)=7</formula>
    </cfRule>
  </conditionalFormatting>
  <conditionalFormatting sqref="O9:O39">
    <cfRule type="expression" dxfId="49" priority="53" stopIfTrue="1">
      <formula>WEEKDAY($N9,2)=6</formula>
    </cfRule>
    <cfRule type="expression" dxfId="48" priority="54" stopIfTrue="1">
      <formula>WEEKDAY($N9,2)=7</formula>
    </cfRule>
  </conditionalFormatting>
  <conditionalFormatting sqref="Q9:Q39">
    <cfRule type="expression" dxfId="43" priority="48" stopIfTrue="1">
      <formula>WEEKDAY($P9,2)=6</formula>
    </cfRule>
    <cfRule type="expression" dxfId="42" priority="49" stopIfTrue="1">
      <formula>WEEKDAY($P9,2)=7</formula>
    </cfRule>
  </conditionalFormatting>
  <conditionalFormatting sqref="S9:S39">
    <cfRule type="expression" dxfId="37" priority="43" stopIfTrue="1">
      <formula>WEEKDAY($R9,2)=6</formula>
    </cfRule>
    <cfRule type="expression" dxfId="36" priority="44" stopIfTrue="1">
      <formula>WEEKDAY($R9,2)=7</formula>
    </cfRule>
  </conditionalFormatting>
  <conditionalFormatting sqref="U9:U39">
    <cfRule type="expression" dxfId="31" priority="38" stopIfTrue="1">
      <formula>WEEKDAY($T9,2)=6</formula>
    </cfRule>
    <cfRule type="expression" dxfId="30" priority="39" stopIfTrue="1">
      <formula>WEEKDAY($T9,2)=7</formula>
    </cfRule>
  </conditionalFormatting>
  <conditionalFormatting sqref="W9:W39">
    <cfRule type="expression" dxfId="25" priority="33" stopIfTrue="1">
      <formula>WEEKDAY($V9,2)=6</formula>
    </cfRule>
    <cfRule type="expression" dxfId="24" priority="34" stopIfTrue="1">
      <formula>WEEKDAY($V9,2)=7</formula>
    </cfRule>
  </conditionalFormatting>
  <conditionalFormatting sqref="Y9:Y39">
    <cfRule type="expression" dxfId="19" priority="28" stopIfTrue="1">
      <formula>WEEKDAY($X9,2)=6</formula>
    </cfRule>
    <cfRule type="expression" dxfId="18" priority="29" stopIfTrue="1">
      <formula>WEEKDAY($X9,2)=7</formula>
    </cfRule>
  </conditionalFormatting>
  <conditionalFormatting sqref="AA9:AA39">
    <cfRule type="expression" dxfId="13" priority="23" stopIfTrue="1">
      <formula>WEEKDAY($Z9,2)=6</formula>
    </cfRule>
    <cfRule type="expression" dxfId="12" priority="24" stopIfTrue="1">
      <formula>WEEKDAY($Z9,2)=7</formula>
    </cfRule>
  </conditionalFormatting>
  <conditionalFormatting sqref="AC9:AC39">
    <cfRule type="expression" dxfId="8" priority="11" stopIfTrue="1">
      <formula>WEEKDAY($AB9,2)=6</formula>
    </cfRule>
    <cfRule type="expression" dxfId="7" priority="12" stopIfTrue="1">
      <formula>WEEKDAY($AB9,2)=7</formula>
    </cfRule>
  </conditionalFormatting>
  <conditionalFormatting sqref="AE9:AE39">
    <cfRule type="expression" dxfId="2" priority="2" stopIfTrue="1">
      <formula>WEEKDAY($AD9,2)=6</formula>
    </cfRule>
    <cfRule type="expression" dxfId="1" priority="3" stopIfTrue="1">
      <formula>WEEKDAY($AD9,2)=7</formula>
    </cfRule>
  </conditionalFormatting>
  <dataValidations count="6">
    <dataValidation allowBlank="1" sqref="X42:Y42 AG19" xr:uid="{00000000-0002-0000-0000-000000000000}"/>
    <dataValidation allowBlank="1" showErrorMessage="1" promptTitle="Attention" prompt="Veuillez cliquez sur une des lignes pour choisir votre jour. La ligne vide représente aucun jour." sqref="H42:I42" xr:uid="{00000000-0002-0000-0000-000001000000}"/>
    <dataValidation allowBlank="1" showErrorMessage="1" sqref="P42:Q42" xr:uid="{00000000-0002-0000-0000-000002000000}"/>
    <dataValidation type="list" allowBlank="1" showInputMessage="1" showErrorMessage="1" sqref="H49:I49" xr:uid="{00000000-0002-0000-0000-000003000000}">
      <formula1>"Dimanche,Lundi,Mardi,Mercredi,Jeudi,Vendredi,Samedi, "</formula1>
    </dataValidation>
    <dataValidation allowBlank="1" showErrorMessage="1" errorTitle="ATTENTION" error="Vous devez choisir une ligne." promptTitle="Attention" prompt="Veuillez cliquez sur une des lignes pour choisir votre jour. La ligne vide représente aucun jour." sqref="AG11" xr:uid="{00000000-0002-0000-0000-000004000000}"/>
    <dataValidation allowBlank="1" showInputMessage="1" showErrorMessage="1" errorTitle="ATTENTION" error="Vous devez choisir une ligne." promptTitle="Attention" prompt="Veuillez cliquez sur une des lignes pour choisir votre jour. La ligne vide représente aucun jour." sqref="AG15" xr:uid="{00000000-0002-0000-0000-000005000000}"/>
  </dataValidations>
  <printOptions horizontalCentered="1" verticalCentered="1"/>
  <pageMargins left="0.11811023622047245" right="0.11811023622047245" top="0.15748031496062992" bottom="0.15748031496062992" header="0.11811023622047245" footer="0.11811023622047245"/>
  <pageSetup paperSize="9" scale="59" orientation="landscape" horizontalDpi="4294967293" verticalDpi="4294967293" r:id="rId1"/>
  <ignoredErrors>
    <ignoredError sqref="S15:S16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Spinner 3">
              <controlPr defaultSize="0" autoPict="0">
                <anchor moveWithCells="1" sizeWithCells="1">
                  <from>
                    <xdr:col>31</xdr:col>
                    <xdr:colOff>95250</xdr:colOff>
                    <xdr:row>5</xdr:row>
                    <xdr:rowOff>19050</xdr:rowOff>
                  </from>
                  <to>
                    <xdr:col>32</xdr:col>
                    <xdr:colOff>123825</xdr:colOff>
                    <xdr:row>7</xdr:row>
                    <xdr:rowOff>76200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30" stopIfTrue="1" id="{2B1BC17A-3A22-4045-8B10-5044B716A41D}">
            <xm:f>COUNTIF(feries!$A$1:$A$44,B12:AD48)=1</xm:f>
            <x14:dxf>
              <fill>
                <patternFill>
                  <bgColor theme="9" tint="0.59996337778862885"/>
                </patternFill>
              </fill>
            </x14:dxf>
          </x14:cfRule>
          <xm:sqref>B12:E39 G12:G39 I12:I39 K12:K39 M12:M39 O12:O39 Q12:Q39 S12:S39 U12:U39 W12:W39 Y12:Y39 AA12:AA39 AC12:AC39 AE12:AE39</xm:sqref>
        </x14:conditionalFormatting>
        <x14:conditionalFormatting xmlns:xm="http://schemas.microsoft.com/office/excel/2006/main">
          <x14:cfRule type="expression" priority="330" stopIfTrue="1" id="{2B1BC17A-3A22-4045-8B10-5044B716A41D}">
            <xm:f>COUNTIF(feries!$A$1:$A$132,C9:AF39)=1</xm:f>
            <x14:dxf>
              <fill>
                <patternFill>
                  <bgColor theme="5" tint="0.79998168889431442"/>
                </patternFill>
              </fill>
            </x14:dxf>
          </x14:cfRule>
          <xm:sqref>C9 AC9 AE9</xm:sqref>
        </x14:conditionalFormatting>
        <x14:conditionalFormatting xmlns:xm="http://schemas.microsoft.com/office/excel/2006/main">
          <x14:cfRule type="expression" priority="17" stopIfTrue="1" id="{69ADC3C5-24BB-4A67-9EB8-952F92EBB937}">
            <xm:f>COUNTIF(feries!$A$1:$A$132,$B9)=1</xm:f>
            <x14:dxf>
              <fill>
                <patternFill>
                  <bgColor theme="5" tint="0.79998168889431442"/>
                </patternFill>
              </fill>
            </x14:dxf>
          </x14:cfRule>
          <xm:sqref>C9:C39</xm:sqref>
        </x14:conditionalFormatting>
        <x14:conditionalFormatting xmlns:xm="http://schemas.microsoft.com/office/excel/2006/main">
          <x14:cfRule type="expression" priority="432" stopIfTrue="1" id="{2B1BC17A-3A22-4045-8B10-5044B716A41D}">
            <xm:f>COUNTIF(feries!$A$1:$A$132,C10:AF41)=1</xm:f>
            <x14:dxf>
              <fill>
                <patternFill>
                  <bgColor theme="5" tint="0.79998168889431442"/>
                </patternFill>
              </fill>
            </x14:dxf>
          </x14:cfRule>
          <xm:sqref>C10:C39 AC10:AC39 AE10:AE39</xm:sqref>
        </x14:conditionalFormatting>
        <x14:conditionalFormatting xmlns:xm="http://schemas.microsoft.com/office/excel/2006/main">
          <x14:cfRule type="expression" priority="435" stopIfTrue="1" id="{2B1BC17A-3A22-4045-8B10-5044B716A41D}">
            <xm:f>COUNTIF(feries!$A$1:$A$44,C12:AF48)=1</xm:f>
            <x14:dxf>
              <fill>
                <patternFill>
                  <bgColor theme="9" tint="0.59996337778862885"/>
                </patternFill>
              </fill>
            </x14:dxf>
          </x14:cfRule>
          <xm:sqref>C12:C39 AC12:AC39 AE12:AE39</xm:sqref>
        </x14:conditionalFormatting>
        <x14:conditionalFormatting xmlns:xm="http://schemas.microsoft.com/office/excel/2006/main">
          <x14:cfRule type="expression" priority="77" stopIfTrue="1" id="{D55677AF-2537-43DD-A83F-55287BC8FD88}">
            <xm:f>COUNTIF(feries!$A$1:$A$132,$D9)=1</xm:f>
            <x14:dxf>
              <fill>
                <patternFill>
                  <bgColor theme="5" tint="0.79998168889431442"/>
                </patternFill>
              </fill>
            </x14:dxf>
          </x14:cfRule>
          <xm:sqref>E9:E39</xm:sqref>
        </x14:conditionalFormatting>
        <x14:conditionalFormatting xmlns:xm="http://schemas.microsoft.com/office/excel/2006/main">
          <x14:cfRule type="expression" priority="276" stopIfTrue="1" id="{2B1BC17A-3A22-4045-8B10-5044B716A41D}">
            <xm:f>COUNTIF(feries!$A$1:$A$132,F9:AG39)=1</xm:f>
            <x14:dxf>
              <fill>
                <patternFill>
                  <bgColor theme="5" tint="0.79998168889431442"/>
                </patternFill>
              </fill>
            </x14:dxf>
          </x14:cfRule>
          <xm:sqref>F9:G9</xm:sqref>
        </x14:conditionalFormatting>
        <x14:conditionalFormatting xmlns:xm="http://schemas.microsoft.com/office/excel/2006/main">
          <x14:cfRule type="expression" priority="426" stopIfTrue="1" id="{2B1BC17A-3A22-4045-8B10-5044B716A41D}">
            <xm:f>COUNTIF(feries!$A$1:$A$132,F10:AG41)=1</xm:f>
            <x14:dxf>
              <fill>
                <patternFill>
                  <bgColor theme="5" tint="0.79998168889431442"/>
                </patternFill>
              </fill>
            </x14:dxf>
          </x14:cfRule>
          <xm:sqref>F10:G39</xm:sqref>
        </x14:conditionalFormatting>
        <x14:conditionalFormatting xmlns:xm="http://schemas.microsoft.com/office/excel/2006/main">
          <x14:cfRule type="expression" priority="427" stopIfTrue="1" id="{2B1BC17A-3A22-4045-8B10-5044B716A41D}">
            <xm:f>COUNTIF(feries!$A$1:$A$44,F12:AG48)=1</xm:f>
            <x14:dxf>
              <fill>
                <patternFill>
                  <bgColor theme="9" tint="0.59996337778862885"/>
                </patternFill>
              </fill>
            </x14:dxf>
          </x14:cfRule>
          <xm:sqref>F12:G39</xm:sqref>
        </x14:conditionalFormatting>
        <x14:conditionalFormatting xmlns:xm="http://schemas.microsoft.com/office/excel/2006/main">
          <x14:cfRule type="expression" priority="302" stopIfTrue="1" id="{2B1BC17A-3A22-4045-8B10-5044B716A41D}">
            <xm:f>COUNTIF(feries!$A$1:$A$132,B9:AD39)=1</xm:f>
            <x14:dxf>
              <fill>
                <patternFill>
                  <bgColor theme="5" tint="0.79998168889431442"/>
                </patternFill>
              </fill>
            </x14:dxf>
          </x14:cfRule>
          <xm:sqref>G9 I9 K9 M9 O9 Q9 S9 U9 W9 Y9 AA9 AC9 AE9 B9:E9</xm:sqref>
        </x14:conditionalFormatting>
        <x14:conditionalFormatting xmlns:xm="http://schemas.microsoft.com/office/excel/2006/main">
          <x14:cfRule type="expression" priority="72" stopIfTrue="1" id="{AAF35A5D-61EC-4C3C-939E-77110BC6363F}">
            <xm:f>COUNTIF(feries!$A$1:$A$132,$F9)=1</xm:f>
            <x14:dxf>
              <fill>
                <patternFill>
                  <bgColor theme="5" tint="0.79998168889431442"/>
                </patternFill>
              </fill>
            </x14:dxf>
          </x14:cfRule>
          <xm:sqref>G9:G39</xm:sqref>
        </x14:conditionalFormatting>
        <x14:conditionalFormatting xmlns:xm="http://schemas.microsoft.com/office/excel/2006/main">
          <x14:cfRule type="expression" priority="429" stopIfTrue="1" id="{2B1BC17A-3A22-4045-8B10-5044B716A41D}">
            <xm:f>COUNTIF(feries!$A$1:$A$132,B10:AD41)=1</xm:f>
            <x14:dxf>
              <fill>
                <patternFill>
                  <bgColor theme="5" tint="0.79998168889431442"/>
                </patternFill>
              </fill>
            </x14:dxf>
          </x14:cfRule>
          <xm:sqref>G10:G39 I10:I39 K10:K39 M10:M39 O10:O39 Q10:Q39 S10:S39 U10:U39 W10:W39 Y10:Y39 AA10:AA39 AC10:AC39 AE10:AE39 B10:E39</xm:sqref>
        </x14:conditionalFormatting>
        <x14:conditionalFormatting xmlns:xm="http://schemas.microsoft.com/office/excel/2006/main">
          <x14:cfRule type="expression" priority="252" stopIfTrue="1" id="{2B1BC17A-3A22-4045-8B10-5044B716A41D}">
            <xm:f>COUNTIF(feries!$A$1:$A$132,H9:AH39)=1</xm:f>
            <x14:dxf>
              <fill>
                <patternFill>
                  <bgColor theme="5" tint="0.79998168889431442"/>
                </patternFill>
              </fill>
            </x14:dxf>
          </x14:cfRule>
          <xm:sqref>H9:I9</xm:sqref>
        </x14:conditionalFormatting>
        <x14:conditionalFormatting xmlns:xm="http://schemas.microsoft.com/office/excel/2006/main">
          <x14:cfRule type="expression" priority="423" stopIfTrue="1" id="{2B1BC17A-3A22-4045-8B10-5044B716A41D}">
            <xm:f>COUNTIF(feries!$A$1:$A$132,H10:AH41)=1</xm:f>
            <x14:dxf>
              <fill>
                <patternFill>
                  <bgColor theme="5" tint="0.79998168889431442"/>
                </patternFill>
              </fill>
            </x14:dxf>
          </x14:cfRule>
          <xm:sqref>H10:I39</xm:sqref>
        </x14:conditionalFormatting>
        <x14:conditionalFormatting xmlns:xm="http://schemas.microsoft.com/office/excel/2006/main">
          <x14:cfRule type="expression" priority="424" stopIfTrue="1" id="{2B1BC17A-3A22-4045-8B10-5044B716A41D}">
            <xm:f>COUNTIF(feries!$A$1:$A$44,H12:AH48)=1</xm:f>
            <x14:dxf>
              <fill>
                <patternFill>
                  <bgColor theme="9" tint="0.59996337778862885"/>
                </patternFill>
              </fill>
            </x14:dxf>
          </x14:cfRule>
          <xm:sqref>H12:I39</xm:sqref>
        </x14:conditionalFormatting>
        <x14:conditionalFormatting xmlns:xm="http://schemas.microsoft.com/office/excel/2006/main">
          <x14:cfRule type="expression" priority="67" stopIfTrue="1" id="{0FC3E090-04D2-41E8-B6FB-54C974EBDB69}">
            <xm:f>COUNTIF(feries!$A$1:$A$132,$H9)=1</xm:f>
            <x14:dxf>
              <fill>
                <patternFill>
                  <bgColor theme="5" tint="0.79998168889431442"/>
                </patternFill>
              </fill>
            </x14:dxf>
          </x14:cfRule>
          <xm:sqref>I9:I39</xm:sqref>
        </x14:conditionalFormatting>
        <x14:conditionalFormatting xmlns:xm="http://schemas.microsoft.com/office/excel/2006/main">
          <x14:cfRule type="expression" priority="230" stopIfTrue="1" id="{2B1BC17A-3A22-4045-8B10-5044B716A41D}">
            <xm:f>COUNTIF(feries!$A$1:$A$132,J9:AI39)=1</xm:f>
            <x14:dxf>
              <fill>
                <patternFill>
                  <bgColor theme="5" tint="0.79998168889431442"/>
                </patternFill>
              </fill>
            </x14:dxf>
          </x14:cfRule>
          <xm:sqref>J9:K9</xm:sqref>
        </x14:conditionalFormatting>
        <x14:conditionalFormatting xmlns:xm="http://schemas.microsoft.com/office/excel/2006/main">
          <x14:cfRule type="expression" priority="420" stopIfTrue="1" id="{2B1BC17A-3A22-4045-8B10-5044B716A41D}">
            <xm:f>COUNTIF(feries!$A$1:$A$132,J10:AI41)=1</xm:f>
            <x14:dxf>
              <fill>
                <patternFill>
                  <bgColor theme="5" tint="0.79998168889431442"/>
                </patternFill>
              </fill>
            </x14:dxf>
          </x14:cfRule>
          <xm:sqref>J10:K39</xm:sqref>
        </x14:conditionalFormatting>
        <x14:conditionalFormatting xmlns:xm="http://schemas.microsoft.com/office/excel/2006/main">
          <x14:cfRule type="expression" priority="421" stopIfTrue="1" id="{2B1BC17A-3A22-4045-8B10-5044B716A41D}">
            <xm:f>COUNTIF(feries!$A$1:$A$44,J12:AI48)=1</xm:f>
            <x14:dxf>
              <fill>
                <patternFill>
                  <bgColor theme="9" tint="0.59996337778862885"/>
                </patternFill>
              </fill>
            </x14:dxf>
          </x14:cfRule>
          <xm:sqref>J12:K39</xm:sqref>
        </x14:conditionalFormatting>
        <x14:conditionalFormatting xmlns:xm="http://schemas.microsoft.com/office/excel/2006/main">
          <x14:cfRule type="expression" priority="62" stopIfTrue="1" id="{55E5F88D-5C1D-4EA3-8C93-5ABEEED31BDB}">
            <xm:f>COUNTIF(feries!$A$1:$A$132,$J9)=1</xm:f>
            <x14:dxf>
              <fill>
                <patternFill>
                  <bgColor theme="5" tint="0.79998168889431442"/>
                </patternFill>
              </fill>
            </x14:dxf>
          </x14:cfRule>
          <xm:sqref>K9:K39</xm:sqref>
        </x14:conditionalFormatting>
        <x14:conditionalFormatting xmlns:xm="http://schemas.microsoft.com/office/excel/2006/main">
          <x14:cfRule type="expression" priority="210" stopIfTrue="1" id="{2B1BC17A-3A22-4045-8B10-5044B716A41D}">
            <xm:f>COUNTIF(feries!$A$1:$A$132,L9:AJ39)=1</xm:f>
            <x14:dxf>
              <fill>
                <patternFill>
                  <bgColor theme="5" tint="0.79998168889431442"/>
                </patternFill>
              </fill>
            </x14:dxf>
          </x14:cfRule>
          <xm:sqref>L9:M9</xm:sqref>
        </x14:conditionalFormatting>
        <x14:conditionalFormatting xmlns:xm="http://schemas.microsoft.com/office/excel/2006/main">
          <x14:cfRule type="expression" priority="417" stopIfTrue="1" id="{2B1BC17A-3A22-4045-8B10-5044B716A41D}">
            <xm:f>COUNTIF(feries!$A$1:$A$132,L10:AJ41)=1</xm:f>
            <x14:dxf>
              <fill>
                <patternFill>
                  <bgColor theme="5" tint="0.79998168889431442"/>
                </patternFill>
              </fill>
            </x14:dxf>
          </x14:cfRule>
          <xm:sqref>L10:M39</xm:sqref>
        </x14:conditionalFormatting>
        <x14:conditionalFormatting xmlns:xm="http://schemas.microsoft.com/office/excel/2006/main">
          <x14:cfRule type="expression" priority="418" stopIfTrue="1" id="{2B1BC17A-3A22-4045-8B10-5044B716A41D}">
            <xm:f>COUNTIF(feries!$A$1:$A$44,L12:AJ48)=1</xm:f>
            <x14:dxf>
              <fill>
                <patternFill>
                  <bgColor theme="9" tint="0.59996337778862885"/>
                </patternFill>
              </fill>
            </x14:dxf>
          </x14:cfRule>
          <xm:sqref>L12:M39</xm:sqref>
        </x14:conditionalFormatting>
        <x14:conditionalFormatting xmlns:xm="http://schemas.microsoft.com/office/excel/2006/main">
          <x14:cfRule type="expression" priority="57" stopIfTrue="1" id="{9E75A71B-93F9-4EDC-9C04-C13E56C0EABA}">
            <xm:f>COUNTIF(feries!$A$1:$A$132,$L9)=1</xm:f>
            <x14:dxf>
              <fill>
                <patternFill>
                  <bgColor theme="5" tint="0.79998168889431442"/>
                </patternFill>
              </fill>
            </x14:dxf>
          </x14:cfRule>
          <xm:sqref>M9:M39</xm:sqref>
        </x14:conditionalFormatting>
        <x14:conditionalFormatting xmlns:xm="http://schemas.microsoft.com/office/excel/2006/main">
          <x14:cfRule type="expression" priority="192" stopIfTrue="1" id="{2B1BC17A-3A22-4045-8B10-5044B716A41D}">
            <xm:f>COUNTIF(feries!$A$1:$A$132,N9:AK39)=1</xm:f>
            <x14:dxf>
              <fill>
                <patternFill>
                  <bgColor theme="5" tint="0.79998168889431442"/>
                </patternFill>
              </fill>
            </x14:dxf>
          </x14:cfRule>
          <xm:sqref>N9:O9</xm:sqref>
        </x14:conditionalFormatting>
        <x14:conditionalFormatting xmlns:xm="http://schemas.microsoft.com/office/excel/2006/main">
          <x14:cfRule type="expression" priority="414" stopIfTrue="1" id="{2B1BC17A-3A22-4045-8B10-5044B716A41D}">
            <xm:f>COUNTIF(feries!$A$1:$A$132,N10:AK41)=1</xm:f>
            <x14:dxf>
              <fill>
                <patternFill>
                  <bgColor theme="5" tint="0.79998168889431442"/>
                </patternFill>
              </fill>
            </x14:dxf>
          </x14:cfRule>
          <xm:sqref>N10:O39</xm:sqref>
        </x14:conditionalFormatting>
        <x14:conditionalFormatting xmlns:xm="http://schemas.microsoft.com/office/excel/2006/main">
          <x14:cfRule type="expression" priority="415" stopIfTrue="1" id="{2B1BC17A-3A22-4045-8B10-5044B716A41D}">
            <xm:f>COUNTIF(feries!$A$1:$A$44,N12:AK48)=1</xm:f>
            <x14:dxf>
              <fill>
                <patternFill>
                  <bgColor theme="9" tint="0.59996337778862885"/>
                </patternFill>
              </fill>
            </x14:dxf>
          </x14:cfRule>
          <xm:sqref>N12:O39</xm:sqref>
        </x14:conditionalFormatting>
        <x14:conditionalFormatting xmlns:xm="http://schemas.microsoft.com/office/excel/2006/main">
          <x14:cfRule type="expression" priority="52" stopIfTrue="1" id="{4CA157D4-E345-4B97-80DF-F856799ABDEC}">
            <xm:f>COUNTIF(feries!$A$1:$A$132,$N9)=1</xm:f>
            <x14:dxf>
              <fill>
                <patternFill>
                  <bgColor theme="5" tint="0.79998168889431442"/>
                </patternFill>
              </fill>
            </x14:dxf>
          </x14:cfRule>
          <xm:sqref>O9:O39</xm:sqref>
        </x14:conditionalFormatting>
        <x14:conditionalFormatting xmlns:xm="http://schemas.microsoft.com/office/excel/2006/main">
          <x14:cfRule type="expression" priority="176" stopIfTrue="1" id="{2B1BC17A-3A22-4045-8B10-5044B716A41D}">
            <xm:f>COUNTIF(feries!$A$1:$A$132,P9:AL39)=1</xm:f>
            <x14:dxf>
              <fill>
                <patternFill>
                  <bgColor theme="5" tint="0.79998168889431442"/>
                </patternFill>
              </fill>
            </x14:dxf>
          </x14:cfRule>
          <xm:sqref>P9:Q9</xm:sqref>
        </x14:conditionalFormatting>
        <x14:conditionalFormatting xmlns:xm="http://schemas.microsoft.com/office/excel/2006/main">
          <x14:cfRule type="expression" priority="411" stopIfTrue="1" id="{2B1BC17A-3A22-4045-8B10-5044B716A41D}">
            <xm:f>COUNTIF(feries!$A$1:$A$132,P10:AL41)=1</xm:f>
            <x14:dxf>
              <fill>
                <patternFill>
                  <bgColor theme="5" tint="0.79998168889431442"/>
                </patternFill>
              </fill>
            </x14:dxf>
          </x14:cfRule>
          <xm:sqref>P10:Q39</xm:sqref>
        </x14:conditionalFormatting>
        <x14:conditionalFormatting xmlns:xm="http://schemas.microsoft.com/office/excel/2006/main">
          <x14:cfRule type="expression" priority="412" stopIfTrue="1" id="{2B1BC17A-3A22-4045-8B10-5044B716A41D}">
            <xm:f>COUNTIF(feries!$A$1:$A$44,P12:AL48)=1</xm:f>
            <x14:dxf>
              <fill>
                <patternFill>
                  <bgColor theme="9" tint="0.59996337778862885"/>
                </patternFill>
              </fill>
            </x14:dxf>
          </x14:cfRule>
          <xm:sqref>P12:Q39</xm:sqref>
        </x14:conditionalFormatting>
        <x14:conditionalFormatting xmlns:xm="http://schemas.microsoft.com/office/excel/2006/main">
          <x14:cfRule type="expression" priority="47" stopIfTrue="1" id="{8191D1D0-F504-4F7B-B66D-CCB09F3C0137}">
            <xm:f>COUNTIF(feries!$A$1:$A$132,$P9)=1</xm:f>
            <x14:dxf>
              <fill>
                <patternFill>
                  <bgColor theme="5" tint="0.79998168889431442"/>
                </patternFill>
              </fill>
            </x14:dxf>
          </x14:cfRule>
          <xm:sqref>Q9:Q39</xm:sqref>
        </x14:conditionalFormatting>
        <x14:conditionalFormatting xmlns:xm="http://schemas.microsoft.com/office/excel/2006/main">
          <x14:cfRule type="expression" priority="162" stopIfTrue="1" id="{2B1BC17A-3A22-4045-8B10-5044B716A41D}">
            <xm:f>COUNTIF(feries!$A$1:$A$132,R9:AM39)=1</xm:f>
            <x14:dxf>
              <fill>
                <patternFill>
                  <bgColor theme="5" tint="0.79998168889431442"/>
                </patternFill>
              </fill>
            </x14:dxf>
          </x14:cfRule>
          <xm:sqref>R9:S9</xm:sqref>
        </x14:conditionalFormatting>
        <x14:conditionalFormatting xmlns:xm="http://schemas.microsoft.com/office/excel/2006/main">
          <x14:cfRule type="expression" priority="408" stopIfTrue="1" id="{2B1BC17A-3A22-4045-8B10-5044B716A41D}">
            <xm:f>COUNTIF(feries!$A$1:$A$132,R10:AM41)=1</xm:f>
            <x14:dxf>
              <fill>
                <patternFill>
                  <bgColor theme="5" tint="0.79998168889431442"/>
                </patternFill>
              </fill>
            </x14:dxf>
          </x14:cfRule>
          <xm:sqref>R10:S39</xm:sqref>
        </x14:conditionalFormatting>
        <x14:conditionalFormatting xmlns:xm="http://schemas.microsoft.com/office/excel/2006/main">
          <x14:cfRule type="expression" priority="409" stopIfTrue="1" id="{2B1BC17A-3A22-4045-8B10-5044B716A41D}">
            <xm:f>COUNTIF(feries!$A$1:$A$44,R12:AM48)=1</xm:f>
            <x14:dxf>
              <fill>
                <patternFill>
                  <bgColor theme="9" tint="0.59996337778862885"/>
                </patternFill>
              </fill>
            </x14:dxf>
          </x14:cfRule>
          <xm:sqref>R12:S39</xm:sqref>
        </x14:conditionalFormatting>
        <x14:conditionalFormatting xmlns:xm="http://schemas.microsoft.com/office/excel/2006/main">
          <x14:cfRule type="expression" priority="42" stopIfTrue="1" id="{C34B4136-7A9B-4181-9730-82D8AB328CA6}">
            <xm:f>COUNTIF(feries!$A$1:$A$132,$R9)=1</xm:f>
            <x14:dxf>
              <fill>
                <patternFill>
                  <bgColor theme="5" tint="0.79998168889431442"/>
                </patternFill>
              </fill>
            </x14:dxf>
          </x14:cfRule>
          <xm:sqref>S9:S39</xm:sqref>
        </x14:conditionalFormatting>
        <x14:conditionalFormatting xmlns:xm="http://schemas.microsoft.com/office/excel/2006/main">
          <x14:cfRule type="expression" priority="150" stopIfTrue="1" id="{2B1BC17A-3A22-4045-8B10-5044B716A41D}">
            <xm:f>COUNTIF(feries!$A$1:$A$132,T9:AN39)=1</xm:f>
            <x14:dxf>
              <fill>
                <patternFill>
                  <bgColor theme="5" tint="0.79998168889431442"/>
                </patternFill>
              </fill>
            </x14:dxf>
          </x14:cfRule>
          <xm:sqref>T9:U9</xm:sqref>
        </x14:conditionalFormatting>
        <x14:conditionalFormatting xmlns:xm="http://schemas.microsoft.com/office/excel/2006/main">
          <x14:cfRule type="expression" priority="405" stopIfTrue="1" id="{2B1BC17A-3A22-4045-8B10-5044B716A41D}">
            <xm:f>COUNTIF(feries!$A$1:$A$132,T10:AN41)=1</xm:f>
            <x14:dxf>
              <fill>
                <patternFill>
                  <bgColor theme="5" tint="0.79998168889431442"/>
                </patternFill>
              </fill>
            </x14:dxf>
          </x14:cfRule>
          <xm:sqref>T10:U39</xm:sqref>
        </x14:conditionalFormatting>
        <x14:conditionalFormatting xmlns:xm="http://schemas.microsoft.com/office/excel/2006/main">
          <x14:cfRule type="expression" priority="406" stopIfTrue="1" id="{2B1BC17A-3A22-4045-8B10-5044B716A41D}">
            <xm:f>COUNTIF(feries!$A$1:$A$44,T12:AN48)=1</xm:f>
            <x14:dxf>
              <fill>
                <patternFill>
                  <bgColor theme="9" tint="0.59996337778862885"/>
                </patternFill>
              </fill>
            </x14:dxf>
          </x14:cfRule>
          <xm:sqref>T12:U39</xm:sqref>
        </x14:conditionalFormatting>
        <x14:conditionalFormatting xmlns:xm="http://schemas.microsoft.com/office/excel/2006/main">
          <x14:cfRule type="expression" priority="37" stopIfTrue="1" id="{E12B7BFA-5C41-448D-B0E3-ED6EEDF0676E}">
            <xm:f>COUNTIF(feries!$A$1:$A$132,$T9)=1</xm:f>
            <x14:dxf>
              <fill>
                <patternFill>
                  <bgColor theme="5" tint="0.79998168889431442"/>
                </patternFill>
              </fill>
            </x14:dxf>
          </x14:cfRule>
          <xm:sqref>U9:U39</xm:sqref>
        </x14:conditionalFormatting>
        <x14:conditionalFormatting xmlns:xm="http://schemas.microsoft.com/office/excel/2006/main">
          <x14:cfRule type="expression" priority="140" stopIfTrue="1" id="{2B1BC17A-3A22-4045-8B10-5044B716A41D}">
            <xm:f>COUNTIF(feries!$A$1:$A$132,V9:AO39)=1</xm:f>
            <x14:dxf>
              <fill>
                <patternFill>
                  <bgColor theme="5" tint="0.79998168889431442"/>
                </patternFill>
              </fill>
            </x14:dxf>
          </x14:cfRule>
          <xm:sqref>V9:W9</xm:sqref>
        </x14:conditionalFormatting>
        <x14:conditionalFormatting xmlns:xm="http://schemas.microsoft.com/office/excel/2006/main">
          <x14:cfRule type="expression" priority="402" stopIfTrue="1" id="{2B1BC17A-3A22-4045-8B10-5044B716A41D}">
            <xm:f>COUNTIF(feries!$A$1:$A$132,V10:AO41)=1</xm:f>
            <x14:dxf>
              <fill>
                <patternFill>
                  <bgColor theme="5" tint="0.79998168889431442"/>
                </patternFill>
              </fill>
            </x14:dxf>
          </x14:cfRule>
          <xm:sqref>V10:W39</xm:sqref>
        </x14:conditionalFormatting>
        <x14:conditionalFormatting xmlns:xm="http://schemas.microsoft.com/office/excel/2006/main">
          <x14:cfRule type="expression" priority="403" stopIfTrue="1" id="{2B1BC17A-3A22-4045-8B10-5044B716A41D}">
            <xm:f>COUNTIF(feries!$A$1:$A$44,V12:AO48)=1</xm:f>
            <x14:dxf>
              <fill>
                <patternFill>
                  <bgColor theme="9" tint="0.59996337778862885"/>
                </patternFill>
              </fill>
            </x14:dxf>
          </x14:cfRule>
          <xm:sqref>V12:W39</xm:sqref>
        </x14:conditionalFormatting>
        <x14:conditionalFormatting xmlns:xm="http://schemas.microsoft.com/office/excel/2006/main">
          <x14:cfRule type="expression" priority="32" stopIfTrue="1" id="{F0AF2D59-0431-4C70-AABC-1638605873A8}">
            <xm:f>COUNTIF(feries!$A$1:$A$132,$V9)=1</xm:f>
            <x14:dxf>
              <fill>
                <patternFill>
                  <bgColor theme="5" tint="0.79998168889431442"/>
                </patternFill>
              </fill>
            </x14:dxf>
          </x14:cfRule>
          <xm:sqref>W9:W39</xm:sqref>
        </x14:conditionalFormatting>
        <x14:conditionalFormatting xmlns:xm="http://schemas.microsoft.com/office/excel/2006/main">
          <x14:cfRule type="expression" priority="132" stopIfTrue="1" id="{2B1BC17A-3A22-4045-8B10-5044B716A41D}">
            <xm:f>COUNTIF(feries!$A$1:$A$132,X9:AP39)=1</xm:f>
            <x14:dxf>
              <fill>
                <patternFill>
                  <bgColor theme="5" tint="0.79998168889431442"/>
                </patternFill>
              </fill>
            </x14:dxf>
          </x14:cfRule>
          <xm:sqref>X9:Y9</xm:sqref>
        </x14:conditionalFormatting>
        <x14:conditionalFormatting xmlns:xm="http://schemas.microsoft.com/office/excel/2006/main">
          <x14:cfRule type="expression" priority="399" stopIfTrue="1" id="{2B1BC17A-3A22-4045-8B10-5044B716A41D}">
            <xm:f>COUNTIF(feries!$A$1:$A$132,X10:AP41)=1</xm:f>
            <x14:dxf>
              <fill>
                <patternFill>
                  <bgColor theme="5" tint="0.79998168889431442"/>
                </patternFill>
              </fill>
            </x14:dxf>
          </x14:cfRule>
          <xm:sqref>X10:Y39</xm:sqref>
        </x14:conditionalFormatting>
        <x14:conditionalFormatting xmlns:xm="http://schemas.microsoft.com/office/excel/2006/main">
          <x14:cfRule type="expression" priority="400" stopIfTrue="1" id="{2B1BC17A-3A22-4045-8B10-5044B716A41D}">
            <xm:f>COUNTIF(feries!$A$1:$A$44,X12:AP48)=1</xm:f>
            <x14:dxf>
              <fill>
                <patternFill>
                  <bgColor theme="9" tint="0.59996337778862885"/>
                </patternFill>
              </fill>
            </x14:dxf>
          </x14:cfRule>
          <xm:sqref>X12:Y39</xm:sqref>
        </x14:conditionalFormatting>
        <x14:conditionalFormatting xmlns:xm="http://schemas.microsoft.com/office/excel/2006/main">
          <x14:cfRule type="expression" priority="27" stopIfTrue="1" id="{01E78258-4B17-4A75-B061-2DF75056F1A6}">
            <xm:f>COUNTIF(feries!$A$1:$A$132,$X9)=1</xm:f>
            <x14:dxf>
              <fill>
                <patternFill>
                  <bgColor theme="5" tint="0.79998168889431442"/>
                </patternFill>
              </fill>
            </x14:dxf>
          </x14:cfRule>
          <xm:sqref>Y9:Y39</xm:sqref>
        </x14:conditionalFormatting>
        <x14:conditionalFormatting xmlns:xm="http://schemas.microsoft.com/office/excel/2006/main">
          <x14:cfRule type="expression" priority="121" stopIfTrue="1" id="{2B1BC17A-3A22-4045-8B10-5044B716A41D}">
            <xm:f>COUNTIF(feries!$A$1:$A$132,Z9:AQ39)=1</xm:f>
            <x14:dxf>
              <fill>
                <patternFill>
                  <bgColor theme="5" tint="0.79998168889431442"/>
                </patternFill>
              </fill>
            </x14:dxf>
          </x14:cfRule>
          <xm:sqref>Z9:AA9</xm:sqref>
        </x14:conditionalFormatting>
        <x14:conditionalFormatting xmlns:xm="http://schemas.microsoft.com/office/excel/2006/main">
          <x14:cfRule type="expression" priority="396" stopIfTrue="1" id="{2B1BC17A-3A22-4045-8B10-5044B716A41D}">
            <xm:f>COUNTIF(feries!$A$1:$A$132,Z10:AQ41)=1</xm:f>
            <x14:dxf>
              <fill>
                <patternFill>
                  <bgColor theme="5" tint="0.79998168889431442"/>
                </patternFill>
              </fill>
            </x14:dxf>
          </x14:cfRule>
          <xm:sqref>Z10:AA39</xm:sqref>
        </x14:conditionalFormatting>
        <x14:conditionalFormatting xmlns:xm="http://schemas.microsoft.com/office/excel/2006/main">
          <x14:cfRule type="expression" priority="397" stopIfTrue="1" id="{2B1BC17A-3A22-4045-8B10-5044B716A41D}">
            <xm:f>COUNTIF(feries!$A$1:$A$44,Z12:AQ48)=1</xm:f>
            <x14:dxf>
              <fill>
                <patternFill>
                  <bgColor theme="9" tint="0.59996337778862885"/>
                </patternFill>
              </fill>
            </x14:dxf>
          </x14:cfRule>
          <xm:sqref>Z12:AA39</xm:sqref>
        </x14:conditionalFormatting>
        <x14:conditionalFormatting xmlns:xm="http://schemas.microsoft.com/office/excel/2006/main">
          <x14:cfRule type="expression" priority="22" stopIfTrue="1" id="{58564133-C266-4088-ABF9-DE268D7F1166}">
            <xm:f>COUNTIF(feries!$A$1:$A$132,$Z9)=1</xm:f>
            <x14:dxf>
              <fill>
                <patternFill>
                  <bgColor theme="5" tint="0.79998168889431442"/>
                </patternFill>
              </fill>
            </x14:dxf>
          </x14:cfRule>
          <xm:sqref>AA9:AA39</xm:sqref>
        </x14:conditionalFormatting>
        <x14:conditionalFormatting xmlns:xm="http://schemas.microsoft.com/office/excel/2006/main">
          <x14:cfRule type="expression" priority="120" stopIfTrue="1" id="{2B1BC17A-3A22-4045-8B10-5044B716A41D}">
            <xm:f>COUNTIF(feries!$A$1:$A$132,AB9:AR39)=1</xm:f>
            <x14:dxf>
              <fill>
                <patternFill>
                  <bgColor theme="5" tint="0.79998168889431442"/>
                </patternFill>
              </fill>
            </x14:dxf>
          </x14:cfRule>
          <xm:sqref>AB9:AC9 AE9</xm:sqref>
        </x14:conditionalFormatting>
        <x14:conditionalFormatting xmlns:xm="http://schemas.microsoft.com/office/excel/2006/main">
          <x14:cfRule type="expression" priority="394" stopIfTrue="1" id="{2B1BC17A-3A22-4045-8B10-5044B716A41D}">
            <xm:f>COUNTIF(feries!$A$1:$A$44,AB12:AR48)=1</xm:f>
            <x14:dxf>
              <fill>
                <patternFill>
                  <bgColor theme="9" tint="0.59996337778862885"/>
                </patternFill>
              </fill>
            </x14:dxf>
          </x14:cfRule>
          <xm:sqref>AB12:AC39 AE12:AE39</xm:sqref>
        </x14:conditionalFormatting>
        <x14:conditionalFormatting xmlns:xm="http://schemas.microsoft.com/office/excel/2006/main">
          <x14:cfRule type="expression" priority="10" stopIfTrue="1" id="{DB8C4216-C00A-47BE-9CFB-72CF3F7D77BD}">
            <xm:f>COUNTIF(feries!$A$1:$A$132,$AB9)=1</xm:f>
            <x14:dxf>
              <fill>
                <patternFill>
                  <bgColor theme="5" tint="0.79998168889431442"/>
                </patternFill>
              </fill>
            </x14:dxf>
          </x14:cfRule>
          <xm:sqref>AC9:AC39</xm:sqref>
        </x14:conditionalFormatting>
        <x14:conditionalFormatting xmlns:xm="http://schemas.microsoft.com/office/excel/2006/main">
          <x14:cfRule type="expression" priority="118" stopIfTrue="1" id="{2B1BC17A-3A22-4045-8B10-5044B716A41D}">
            <xm:f>COUNTIF(feries!$A$1:$A$132,AD9:AS39)=1</xm:f>
            <x14:dxf>
              <fill>
                <patternFill>
                  <bgColor theme="5" tint="0.79998168889431442"/>
                </patternFill>
              </fill>
            </x14:dxf>
          </x14:cfRule>
          <xm:sqref>AD9:AE9</xm:sqref>
        </x14:conditionalFormatting>
        <x14:conditionalFormatting xmlns:xm="http://schemas.microsoft.com/office/excel/2006/main">
          <x14:cfRule type="expression" priority="360" stopIfTrue="1" id="{2B1BC17A-3A22-4045-8B10-5044B716A41D}">
            <xm:f>COUNTIF(feries!$A$1:$A$132,AD10:AS41)=1</xm:f>
            <x14:dxf>
              <fill>
                <patternFill>
                  <bgColor theme="5" tint="0.79998168889431442"/>
                </patternFill>
              </fill>
            </x14:dxf>
          </x14:cfRule>
          <xm:sqref>AD10:AE39</xm:sqref>
        </x14:conditionalFormatting>
        <x14:conditionalFormatting xmlns:xm="http://schemas.microsoft.com/office/excel/2006/main">
          <x14:cfRule type="expression" priority="389" stopIfTrue="1" id="{2B1BC17A-3A22-4045-8B10-5044B716A41D}">
            <xm:f>COUNTIF(feries!$A$1:$A$44,AD12:AS48)=1</xm:f>
            <x14:dxf>
              <fill>
                <patternFill>
                  <bgColor theme="9" tint="0.59996337778862885"/>
                </patternFill>
              </fill>
            </x14:dxf>
          </x14:cfRule>
          <xm:sqref>AD12:AE39</xm:sqref>
        </x14:conditionalFormatting>
        <x14:conditionalFormatting xmlns:xm="http://schemas.microsoft.com/office/excel/2006/main">
          <x14:cfRule type="expression" priority="1" stopIfTrue="1" id="{5397AAF5-D75A-45DD-BB83-79D39EE23B2C}">
            <xm:f>COUNTIF(feries!$A$1:$A$132,$AD9)=1</xm:f>
            <x14:dxf>
              <fill>
                <patternFill>
                  <bgColor theme="5" tint="0.79998168889431442"/>
                </patternFill>
              </fill>
            </x14:dxf>
          </x14:cfRule>
          <xm:sqref>AE9:AE39</xm:sqref>
        </x14:conditionalFormatting>
        <x14:conditionalFormatting xmlns:xm="http://schemas.microsoft.com/office/excel/2006/main">
          <x14:cfRule type="expression" priority="393" stopIfTrue="1" id="{2B1BC17A-3A22-4045-8B10-5044B716A41D}">
            <xm:f>COUNTIF(feries!$A$1:$A$132,AB10:AR41)=1</xm:f>
            <x14:dxf>
              <fill>
                <patternFill>
                  <bgColor theme="5" tint="0.79998168889431442"/>
                </patternFill>
              </fill>
            </x14:dxf>
          </x14:cfRule>
          <xm:sqref>AE10:AE39 AB10:AC39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/>
  <dimension ref="A1:S367"/>
  <sheetViews>
    <sheetView workbookViewId="0">
      <pane ySplit="1" topLeftCell="A2" activePane="bottomLeft" state="frozen"/>
      <selection pane="bottomLeft" activeCell="C2" sqref="C2"/>
    </sheetView>
  </sheetViews>
  <sheetFormatPr baseColWidth="10" defaultRowHeight="15" x14ac:dyDescent="0.25"/>
  <cols>
    <col min="1" max="1" width="11.42578125" style="86"/>
    <col min="2" max="4" width="11.42578125" style="75"/>
    <col min="5" max="5" width="17.7109375" style="81" bestFit="1" customWidth="1"/>
    <col min="6" max="6" width="11.42578125" style="75"/>
    <col min="7" max="9" width="5.7109375" style="75" customWidth="1"/>
    <col min="10" max="10" width="17.7109375" style="81" bestFit="1" customWidth="1"/>
    <col min="11" max="11" width="11.42578125" style="75"/>
    <col min="12" max="14" width="5.7109375" style="75" customWidth="1"/>
    <col min="15" max="15" width="17.7109375" style="81" bestFit="1" customWidth="1"/>
    <col min="16" max="16" width="11.42578125" style="75"/>
    <col min="17" max="19" width="5.7109375" style="75" customWidth="1"/>
    <col min="20" max="16384" width="11.42578125" style="75"/>
  </cols>
  <sheetData>
    <row r="1" spans="1:19" x14ac:dyDescent="0.25">
      <c r="A1" s="74">
        <v>46023</v>
      </c>
      <c r="E1" s="76" t="s">
        <v>19</v>
      </c>
      <c r="F1" s="77" t="s">
        <v>23</v>
      </c>
      <c r="G1" s="78">
        <f>IF(N367="",N366,N367)</f>
        <v>1</v>
      </c>
      <c r="H1" s="77" t="s">
        <v>21</v>
      </c>
      <c r="I1" s="77" t="s">
        <v>22</v>
      </c>
      <c r="J1" s="79" t="s">
        <v>24</v>
      </c>
      <c r="K1" s="80" t="s">
        <v>23</v>
      </c>
      <c r="L1" s="80"/>
      <c r="M1" s="80" t="s">
        <v>21</v>
      </c>
      <c r="N1" s="80" t="s">
        <v>22</v>
      </c>
      <c r="O1" s="79" t="s">
        <v>25</v>
      </c>
      <c r="P1" s="80" t="s">
        <v>23</v>
      </c>
      <c r="Q1" s="80">
        <f>IF(I367="",I366,I367)</f>
        <v>53</v>
      </c>
      <c r="R1" s="80" t="s">
        <v>21</v>
      </c>
      <c r="S1" s="80" t="s">
        <v>22</v>
      </c>
    </row>
    <row r="2" spans="1:19" x14ac:dyDescent="0.25">
      <c r="A2" s="74">
        <v>46118</v>
      </c>
      <c r="C2" s="75">
        <f>Calendrier!B6</f>
        <v>2026</v>
      </c>
      <c r="D2" s="75" t="s">
        <v>20</v>
      </c>
      <c r="E2" s="81">
        <f>DATE(C2,1,1)</f>
        <v>46023</v>
      </c>
      <c r="F2" s="82" t="str">
        <f t="shared" ref="F2:F65" si="0">IF(E2&lt;&gt;"",TEXT(E2,"jjjj"),"")</f>
        <v>jeudi</v>
      </c>
      <c r="G2" s="75">
        <f t="shared" ref="G2:G65" si="1">IF(E2&lt;&gt;"",IF(AND(MONTH(E2)=1,DAY(E2)&lt;8,WEEKDAY(E2,2)=4),1,CHOOSE(WEEKDAY(E2,2),G1+1,G1,G1,G1,G1,G1,G1)),"")</f>
        <v>1</v>
      </c>
      <c r="H2" s="75">
        <f>IF(E2&lt;&gt;"",IF(AND(MONTH(E2)=1,DAY(E2)&lt;10,OR(G2=52,53)),CHOOSE(WEEKDAY(E2,2),IF(DAY(E2)&lt;5,1,G2),IF(DAY(E2)&lt;6,1,G2),IF(DAY(E2)&lt;7,1,G2),IF(DAY(E2)&lt;8,1,G2),IF(AND(DAY(E2)&lt;9,DAY(E2)&gt;1),1,G2),IF(AND(DAY(E2)&lt;10,DAY(E2)&gt;2),1,G2),IF(AND(DAY(E2)&lt;11,DAY(E2)&gt;3),1,G2)),G2),"")</f>
        <v>1</v>
      </c>
      <c r="I2" s="75">
        <f t="shared" ref="I2:I65" si="2">IF(E2&lt;&gt;"",IF(AND(MONTH(E2)=12,DAY(E2)&gt;21),CHOOSE(WEEKDAY(E2,2),IF(DAY(E2)&gt;28,1,H2),IF(DAY(E2)&gt;29,1,H2),IF(DAY(E2)&gt;30,1,H2),IF(DAY(E2)&gt;31,1,H2),IF(DAY(E2)&gt;31,1,H2),IF(DAY(E2)&gt;31,1,H2),IF(DAY(E2)&gt;31,1,H2)),H2),"")</f>
        <v>1</v>
      </c>
      <c r="J2" s="81">
        <f>DATE(C2-1,1,1)</f>
        <v>45658</v>
      </c>
      <c r="K2" s="82" t="str">
        <f t="shared" ref="K2:K65" si="3">IF(J2&lt;&gt;"",TEXT(J2,"jjjj"),"")</f>
        <v>mercredi</v>
      </c>
      <c r="L2" s="75">
        <f t="shared" ref="L2:L65" si="4">IF(J2&lt;&gt;"",IF(AND(MONTH(J2)=1,DAY(J2)&lt;8,WEEKDAY(J2,2)=4),1,CHOOSE(WEEKDAY(J2,2),L1+1,L1,L1,L1,L1,L1,L1)),"")</f>
        <v>0</v>
      </c>
      <c r="M2" s="75">
        <f>IF(J2&lt;&gt;"",IF(AND(MONTH(J2)=1,DAY(J2)&lt;10,OR(L2=52,53)),CHOOSE(WEEKDAY(J2,2),IF(DAY(J2)&lt;5,1,L2),IF(DAY(J2)&lt;6,1,L2),IF(DAY(J2)&lt;7,1,L2),IF(DAY(J2)&lt;8,1,L2),IF(AND(DAY(J2)&lt;9,DAY(J2)&gt;1),1,L2),IF(AND(DAY(J2)&lt;10,DAY(J2)&gt;2),1,L2),IF(AND(DAY(J2)&lt;11,DAY(J2)&gt;3),1,L2)),L2),"")</f>
        <v>1</v>
      </c>
      <c r="N2" s="75">
        <f t="shared" ref="N2:N7" si="5">IF(J2&lt;&gt;"",IF(AND(MONTH(J2)=12,DAY(J2)&gt;21),CHOOSE(WEEKDAY(J2,2),IF(DAY(J2)&gt;28,1,M2),IF(DAY(J2)&gt;29,1,M2),IF(DAY(J2)&gt;30,1,M2),IF(DAY(J2)&gt;31,1,M2),IF(DAY(J2)&gt;31,1,M2),IF(DAY(J2)&gt;31,1,M2),IF(DAY(J2)&gt;31,1,M2)),M2),"")</f>
        <v>1</v>
      </c>
      <c r="O2" s="81">
        <f>DATE(C2+1,1,1)</f>
        <v>46388</v>
      </c>
      <c r="P2" s="82" t="str">
        <f t="shared" ref="P2:P65" si="6">IF(O2&lt;&gt;"",TEXT(O2,"jjjj"),"")</f>
        <v>vendredi</v>
      </c>
      <c r="Q2" s="75">
        <f t="shared" ref="Q2:Q65" si="7">IF(O2&lt;&gt;"",IF(AND(MONTH(O2)=1,DAY(O2)&lt;8,WEEKDAY(O2,2)=4),1,CHOOSE(WEEKDAY(O2,2),Q1+1,Q1,Q1,Q1,Q1,Q1,Q1)),"")</f>
        <v>53</v>
      </c>
      <c r="R2" s="75">
        <f>IF(O2&lt;&gt;"",IF(AND(MONTH(O2)=1,DAY(O2)&lt;10,OR(Q2=52,53)),CHOOSE(WEEKDAY(O2,2),IF(DAY(O2)&lt;5,1,Q2),IF(DAY(O2)&lt;6,1,Q2),IF(DAY(O2)&lt;7,1,Q2),IF(DAY(O2)&lt;8,1,Q2),IF(AND(DAY(O2)&lt;9,DAY(O2)&gt;1),1,Q2),IF(AND(DAY(O2)&lt;10,DAY(O2)&gt;2),1,Q2),IF(AND(DAY(O2)&lt;11,DAY(O2)&gt;3),1,Q2)),Q2),"")</f>
        <v>53</v>
      </c>
      <c r="S2" s="75">
        <f t="shared" ref="S2:S65" si="8">IF(O2&lt;&gt;"",IF(AND(MONTH(O2)=12,DAY(O2)&gt;21),CHOOSE(WEEKDAY(O2,2),IF(DAY(O2)&gt;28,1,R2),IF(DAY(O2)&gt;29,1,R2),IF(DAY(O2)&gt;30,1,R2),IF(DAY(O2)&gt;31,1,R2),IF(DAY(O2)&gt;31,1,R2),IF(DAY(O2)&gt;31,1,R2),IF(DAY(O2)&gt;31,1,R2)),R2),"")</f>
        <v>53</v>
      </c>
    </row>
    <row r="3" spans="1:19" x14ac:dyDescent="0.25">
      <c r="A3" s="74">
        <v>46143</v>
      </c>
      <c r="E3" s="81">
        <f>IF(YEAR(E2+1)=YEAR(E2),E2+1,"")</f>
        <v>46024</v>
      </c>
      <c r="F3" s="82" t="str">
        <f t="shared" si="0"/>
        <v>vendredi</v>
      </c>
      <c r="G3" s="75">
        <f t="shared" si="1"/>
        <v>1</v>
      </c>
      <c r="H3" s="75">
        <f t="shared" ref="H3:H66" si="9">IF(E3&lt;&gt;"",IF(AND(MONTH(E3)=1,DAY(E3)&lt;10,OR(G3=52,53)),CHOOSE(WEEKDAY(E3,2),IF(DAY(E3)&lt;5,1,G3),IF(DAY(E3)&lt;6,1,G3),IF(DAY(E3)&lt;7,1,G3),IF(DAY(E3)&lt;8,1,G3),IF(AND(DAY(E3)&lt;9,DAY(E3)&gt;1),1,G3),IF(AND(DAY(E3)&lt;10,DAY(E3)&gt;2),1,G3),IF(AND(DAY(E3)&lt;11,DAY(E3)&gt;3),1,G3)),G3),"")</f>
        <v>1</v>
      </c>
      <c r="I3" s="75">
        <f t="shared" si="2"/>
        <v>1</v>
      </c>
      <c r="J3" s="81">
        <f>IF(YEAR(J2+1)=YEAR(J2),J2+1,"")</f>
        <v>45659</v>
      </c>
      <c r="K3" s="82" t="str">
        <f t="shared" si="3"/>
        <v>jeudi</v>
      </c>
      <c r="L3" s="75">
        <f t="shared" si="4"/>
        <v>1</v>
      </c>
      <c r="M3" s="75">
        <f t="shared" ref="M3:M66" si="10">IF(J3&lt;&gt;"",IF(AND(MONTH(J3)=1,DAY(J3)&lt;10,OR(L3=52,53)),CHOOSE(WEEKDAY(J3,2),IF(DAY(J3)&lt;5,1,L3),IF(DAY(J3)&lt;6,1,L3),IF(DAY(J3)&lt;7,1,L3),IF(DAY(J3)&lt;8,1,L3),IF(AND(DAY(J3)&lt;9,DAY(J3)&gt;1),1,L3),IF(AND(DAY(J3)&lt;10,DAY(J3)&gt;2),1,L3),IF(AND(DAY(J3)&lt;11,DAY(J3)&gt;3),1,L3)),L3),"")</f>
        <v>1</v>
      </c>
      <c r="N3" s="75">
        <f t="shared" si="5"/>
        <v>1</v>
      </c>
      <c r="O3" s="81">
        <f>IF(YEAR(O2+1)=YEAR(O2),O2+1,"")</f>
        <v>46389</v>
      </c>
      <c r="P3" s="82" t="str">
        <f t="shared" si="6"/>
        <v>samedi</v>
      </c>
      <c r="Q3" s="75">
        <f t="shared" si="7"/>
        <v>53</v>
      </c>
      <c r="R3" s="75">
        <f t="shared" ref="R3:R66" si="11">IF(O3&lt;&gt;"",IF(AND(MONTH(O3)=1,DAY(O3)&lt;10,OR(Q3=52,53)),CHOOSE(WEEKDAY(O3,2),IF(DAY(O3)&lt;5,1,Q3),IF(DAY(O3)&lt;6,1,Q3),IF(DAY(O3)&lt;7,1,Q3),IF(DAY(O3)&lt;8,1,Q3),IF(AND(DAY(O3)&lt;9,DAY(O3)&gt;1),1,Q3),IF(AND(DAY(O3)&lt;10,DAY(O3)&gt;2),1,Q3),IF(AND(DAY(O3)&lt;11,DAY(O3)&gt;3),1,Q3)),Q3),"")</f>
        <v>53</v>
      </c>
      <c r="S3" s="75">
        <f t="shared" si="8"/>
        <v>53</v>
      </c>
    </row>
    <row r="4" spans="1:19" x14ac:dyDescent="0.25">
      <c r="A4" s="74">
        <v>46150</v>
      </c>
      <c r="E4" s="81">
        <f t="shared" ref="E4:E67" si="12">IF(YEAR(E3+1)=YEAR(E3),E3+1,"")</f>
        <v>46025</v>
      </c>
      <c r="F4" s="82" t="str">
        <f t="shared" si="0"/>
        <v>samedi</v>
      </c>
      <c r="G4" s="75">
        <f t="shared" si="1"/>
        <v>1</v>
      </c>
      <c r="H4" s="75">
        <f t="shared" si="9"/>
        <v>1</v>
      </c>
      <c r="I4" s="75">
        <f t="shared" si="2"/>
        <v>1</v>
      </c>
      <c r="J4" s="81">
        <f t="shared" ref="J4:J67" si="13">IF(YEAR(J3+1)=YEAR(J3),J3+1,"")</f>
        <v>45660</v>
      </c>
      <c r="K4" s="82" t="str">
        <f t="shared" si="3"/>
        <v>vendredi</v>
      </c>
      <c r="L4" s="75">
        <f t="shared" si="4"/>
        <v>1</v>
      </c>
      <c r="M4" s="75">
        <f t="shared" si="10"/>
        <v>1</v>
      </c>
      <c r="N4" s="75">
        <f t="shared" si="5"/>
        <v>1</v>
      </c>
      <c r="O4" s="81">
        <f t="shared" ref="O4:O67" si="14">IF(YEAR(O3+1)=YEAR(O3),O3+1,"")</f>
        <v>46390</v>
      </c>
      <c r="P4" s="82" t="str">
        <f t="shared" si="6"/>
        <v>dimanche</v>
      </c>
      <c r="Q4" s="75">
        <f t="shared" si="7"/>
        <v>53</v>
      </c>
      <c r="R4" s="75">
        <f t="shared" si="11"/>
        <v>53</v>
      </c>
      <c r="S4" s="75">
        <f t="shared" si="8"/>
        <v>53</v>
      </c>
    </row>
    <row r="5" spans="1:19" x14ac:dyDescent="0.25">
      <c r="A5" s="74">
        <v>46156</v>
      </c>
      <c r="E5" s="81">
        <f t="shared" si="12"/>
        <v>46026</v>
      </c>
      <c r="F5" s="82" t="str">
        <f t="shared" si="0"/>
        <v>dimanche</v>
      </c>
      <c r="G5" s="75">
        <f t="shared" si="1"/>
        <v>1</v>
      </c>
      <c r="H5" s="75">
        <f t="shared" si="9"/>
        <v>1</v>
      </c>
      <c r="I5" s="75">
        <f t="shared" si="2"/>
        <v>1</v>
      </c>
      <c r="J5" s="81">
        <f t="shared" si="13"/>
        <v>45661</v>
      </c>
      <c r="K5" s="82" t="str">
        <f t="shared" si="3"/>
        <v>samedi</v>
      </c>
      <c r="L5" s="75">
        <f t="shared" si="4"/>
        <v>1</v>
      </c>
      <c r="M5" s="75">
        <f t="shared" si="10"/>
        <v>1</v>
      </c>
      <c r="N5" s="75">
        <f t="shared" si="5"/>
        <v>1</v>
      </c>
      <c r="O5" s="81">
        <f t="shared" si="14"/>
        <v>46391</v>
      </c>
      <c r="P5" s="82" t="str">
        <f t="shared" si="6"/>
        <v>lundi</v>
      </c>
      <c r="Q5" s="75">
        <f t="shared" si="7"/>
        <v>54</v>
      </c>
      <c r="R5" s="75">
        <f t="shared" si="11"/>
        <v>1</v>
      </c>
      <c r="S5" s="75">
        <f t="shared" si="8"/>
        <v>1</v>
      </c>
    </row>
    <row r="6" spans="1:19" x14ac:dyDescent="0.25">
      <c r="A6" s="74">
        <v>46167</v>
      </c>
      <c r="E6" s="81">
        <f t="shared" si="12"/>
        <v>46027</v>
      </c>
      <c r="F6" s="82" t="str">
        <f t="shared" si="0"/>
        <v>lundi</v>
      </c>
      <c r="G6" s="75">
        <f t="shared" si="1"/>
        <v>2</v>
      </c>
      <c r="H6" s="75">
        <f t="shared" si="9"/>
        <v>2</v>
      </c>
      <c r="I6" s="75">
        <f t="shared" si="2"/>
        <v>2</v>
      </c>
      <c r="J6" s="81">
        <f t="shared" si="13"/>
        <v>45662</v>
      </c>
      <c r="K6" s="82" t="str">
        <f t="shared" si="3"/>
        <v>dimanche</v>
      </c>
      <c r="L6" s="75">
        <f t="shared" si="4"/>
        <v>1</v>
      </c>
      <c r="M6" s="75">
        <f t="shared" si="10"/>
        <v>1</v>
      </c>
      <c r="N6" s="75">
        <f t="shared" si="5"/>
        <v>1</v>
      </c>
      <c r="O6" s="81">
        <f t="shared" si="14"/>
        <v>46392</v>
      </c>
      <c r="P6" s="82" t="str">
        <f t="shared" si="6"/>
        <v>mardi</v>
      </c>
      <c r="Q6" s="75">
        <f t="shared" si="7"/>
        <v>54</v>
      </c>
      <c r="R6" s="75">
        <f t="shared" si="11"/>
        <v>1</v>
      </c>
      <c r="S6" s="75">
        <f t="shared" si="8"/>
        <v>1</v>
      </c>
    </row>
    <row r="7" spans="1:19" x14ac:dyDescent="0.25">
      <c r="A7" s="74">
        <v>46217</v>
      </c>
      <c r="E7" s="81">
        <f t="shared" si="12"/>
        <v>46028</v>
      </c>
      <c r="F7" s="82" t="str">
        <f t="shared" si="0"/>
        <v>mardi</v>
      </c>
      <c r="G7" s="75">
        <f t="shared" si="1"/>
        <v>2</v>
      </c>
      <c r="H7" s="75">
        <f t="shared" si="9"/>
        <v>2</v>
      </c>
      <c r="I7" s="75">
        <f t="shared" si="2"/>
        <v>2</v>
      </c>
      <c r="J7" s="81">
        <f t="shared" si="13"/>
        <v>45663</v>
      </c>
      <c r="K7" s="82" t="str">
        <f t="shared" si="3"/>
        <v>lundi</v>
      </c>
      <c r="L7" s="75">
        <f t="shared" si="4"/>
        <v>2</v>
      </c>
      <c r="M7" s="75">
        <f t="shared" si="10"/>
        <v>2</v>
      </c>
      <c r="N7" s="75">
        <f t="shared" si="5"/>
        <v>2</v>
      </c>
      <c r="O7" s="81">
        <f t="shared" si="14"/>
        <v>46393</v>
      </c>
      <c r="P7" s="82" t="str">
        <f t="shared" si="6"/>
        <v>mercredi</v>
      </c>
      <c r="Q7" s="75">
        <f t="shared" si="7"/>
        <v>54</v>
      </c>
      <c r="R7" s="75">
        <f t="shared" si="11"/>
        <v>1</v>
      </c>
      <c r="S7" s="75">
        <f t="shared" si="8"/>
        <v>1</v>
      </c>
    </row>
    <row r="8" spans="1:19" x14ac:dyDescent="0.25">
      <c r="A8" s="74">
        <v>46249</v>
      </c>
      <c r="E8" s="81">
        <f t="shared" si="12"/>
        <v>46029</v>
      </c>
      <c r="F8" s="82" t="str">
        <f t="shared" si="0"/>
        <v>mercredi</v>
      </c>
      <c r="G8" s="75">
        <f t="shared" si="1"/>
        <v>2</v>
      </c>
      <c r="H8" s="75">
        <f t="shared" si="9"/>
        <v>2</v>
      </c>
      <c r="I8" s="75">
        <f t="shared" si="2"/>
        <v>2</v>
      </c>
      <c r="J8" s="81">
        <f t="shared" si="13"/>
        <v>45664</v>
      </c>
      <c r="K8" s="82" t="str">
        <f t="shared" si="3"/>
        <v>mardi</v>
      </c>
      <c r="L8" s="75">
        <f t="shared" si="4"/>
        <v>2</v>
      </c>
      <c r="M8" s="75">
        <f t="shared" si="10"/>
        <v>2</v>
      </c>
      <c r="N8" s="75">
        <f t="shared" ref="N8:N71" si="15">IF(J8&lt;&gt;"",IF(AND(MONTH(J8)=12,DAY(J8)&gt;21),CHOOSE(WEEKDAY(J8,2),IF(DAY(J8)&gt;28,1,M8),IF(DAY(J8)&gt;29,1,M8),IF(DAY(J8)&gt;30,1,M8),IF(DAY(J8)&gt;31,1,M8),IF(DAY(J8)&gt;31,1,M8),IF(DAY(J8)&gt;31,1,M8),IF(DAY(J8)&gt;31,1,M8)),M8),"")</f>
        <v>2</v>
      </c>
      <c r="O8" s="81">
        <f t="shared" si="14"/>
        <v>46394</v>
      </c>
      <c r="P8" s="82" t="str">
        <f t="shared" si="6"/>
        <v>jeudi</v>
      </c>
      <c r="Q8" s="75">
        <f t="shared" si="7"/>
        <v>1</v>
      </c>
      <c r="R8" s="75">
        <f t="shared" si="11"/>
        <v>1</v>
      </c>
      <c r="S8" s="75">
        <f t="shared" si="8"/>
        <v>1</v>
      </c>
    </row>
    <row r="9" spans="1:19" x14ac:dyDescent="0.25">
      <c r="A9" s="74">
        <v>46327</v>
      </c>
      <c r="E9" s="81">
        <f t="shared" si="12"/>
        <v>46030</v>
      </c>
      <c r="F9" s="82" t="str">
        <f t="shared" si="0"/>
        <v>jeudi</v>
      </c>
      <c r="G9" s="75">
        <f t="shared" si="1"/>
        <v>2</v>
      </c>
      <c r="H9" s="75">
        <f t="shared" si="9"/>
        <v>2</v>
      </c>
      <c r="I9" s="75">
        <f t="shared" si="2"/>
        <v>2</v>
      </c>
      <c r="J9" s="81">
        <f t="shared" si="13"/>
        <v>45665</v>
      </c>
      <c r="K9" s="82" t="str">
        <f t="shared" si="3"/>
        <v>mercredi</v>
      </c>
      <c r="L9" s="75">
        <f t="shared" si="4"/>
        <v>2</v>
      </c>
      <c r="M9" s="75">
        <f t="shared" si="10"/>
        <v>2</v>
      </c>
      <c r="N9" s="75">
        <f t="shared" si="15"/>
        <v>2</v>
      </c>
      <c r="O9" s="81">
        <f t="shared" si="14"/>
        <v>46395</v>
      </c>
      <c r="P9" s="82" t="str">
        <f t="shared" si="6"/>
        <v>vendredi</v>
      </c>
      <c r="Q9" s="75">
        <f t="shared" si="7"/>
        <v>1</v>
      </c>
      <c r="R9" s="75">
        <f t="shared" si="11"/>
        <v>1</v>
      </c>
      <c r="S9" s="75">
        <f t="shared" si="8"/>
        <v>1</v>
      </c>
    </row>
    <row r="10" spans="1:19" x14ac:dyDescent="0.25">
      <c r="A10" s="74">
        <v>46337</v>
      </c>
      <c r="E10" s="81">
        <f t="shared" si="12"/>
        <v>46031</v>
      </c>
      <c r="F10" s="82" t="str">
        <f t="shared" si="0"/>
        <v>vendredi</v>
      </c>
      <c r="G10" s="75">
        <f t="shared" si="1"/>
        <v>2</v>
      </c>
      <c r="H10" s="75">
        <f t="shared" si="9"/>
        <v>2</v>
      </c>
      <c r="I10" s="75">
        <f t="shared" si="2"/>
        <v>2</v>
      </c>
      <c r="J10" s="81">
        <f t="shared" si="13"/>
        <v>45666</v>
      </c>
      <c r="K10" s="82" t="str">
        <f t="shared" si="3"/>
        <v>jeudi</v>
      </c>
      <c r="L10" s="75">
        <f t="shared" si="4"/>
        <v>2</v>
      </c>
      <c r="M10" s="75">
        <f t="shared" si="10"/>
        <v>2</v>
      </c>
      <c r="N10" s="75">
        <f t="shared" si="15"/>
        <v>2</v>
      </c>
      <c r="O10" s="81">
        <f t="shared" si="14"/>
        <v>46396</v>
      </c>
      <c r="P10" s="82" t="str">
        <f t="shared" si="6"/>
        <v>samedi</v>
      </c>
      <c r="Q10" s="75">
        <f t="shared" si="7"/>
        <v>1</v>
      </c>
      <c r="R10" s="75">
        <f t="shared" si="11"/>
        <v>1</v>
      </c>
      <c r="S10" s="75">
        <f t="shared" si="8"/>
        <v>1</v>
      </c>
    </row>
    <row r="11" spans="1:19" ht="15.75" thickBot="1" x14ac:dyDescent="0.3">
      <c r="A11" s="83">
        <v>46381</v>
      </c>
      <c r="E11" s="81">
        <f t="shared" si="12"/>
        <v>46032</v>
      </c>
      <c r="F11" s="82" t="str">
        <f t="shared" si="0"/>
        <v>samedi</v>
      </c>
      <c r="G11" s="75">
        <f t="shared" si="1"/>
        <v>2</v>
      </c>
      <c r="H11" s="75">
        <f t="shared" si="9"/>
        <v>2</v>
      </c>
      <c r="I11" s="75">
        <f t="shared" si="2"/>
        <v>2</v>
      </c>
      <c r="J11" s="81">
        <f t="shared" si="13"/>
        <v>45667</v>
      </c>
      <c r="K11" s="82" t="str">
        <f t="shared" si="3"/>
        <v>vendredi</v>
      </c>
      <c r="L11" s="75">
        <f t="shared" si="4"/>
        <v>2</v>
      </c>
      <c r="M11" s="75">
        <f t="shared" si="10"/>
        <v>2</v>
      </c>
      <c r="N11" s="75">
        <f t="shared" si="15"/>
        <v>2</v>
      </c>
      <c r="O11" s="81">
        <f t="shared" si="14"/>
        <v>46397</v>
      </c>
      <c r="P11" s="82" t="str">
        <f t="shared" si="6"/>
        <v>dimanche</v>
      </c>
      <c r="Q11" s="75">
        <f t="shared" si="7"/>
        <v>1</v>
      </c>
      <c r="R11" s="75">
        <f t="shared" si="11"/>
        <v>1</v>
      </c>
      <c r="S11" s="75">
        <f t="shared" si="8"/>
        <v>1</v>
      </c>
    </row>
    <row r="12" spans="1:19" x14ac:dyDescent="0.25">
      <c r="A12" s="84">
        <v>46388</v>
      </c>
      <c r="E12" s="81">
        <f t="shared" si="12"/>
        <v>46033</v>
      </c>
      <c r="F12" s="82" t="str">
        <f t="shared" si="0"/>
        <v>dimanche</v>
      </c>
      <c r="G12" s="75">
        <f t="shared" si="1"/>
        <v>2</v>
      </c>
      <c r="H12" s="75">
        <f t="shared" si="9"/>
        <v>2</v>
      </c>
      <c r="I12" s="75">
        <f t="shared" si="2"/>
        <v>2</v>
      </c>
      <c r="J12" s="81">
        <f t="shared" si="13"/>
        <v>45668</v>
      </c>
      <c r="K12" s="82" t="str">
        <f t="shared" si="3"/>
        <v>samedi</v>
      </c>
      <c r="L12" s="75">
        <f t="shared" si="4"/>
        <v>2</v>
      </c>
      <c r="M12" s="75">
        <f t="shared" si="10"/>
        <v>2</v>
      </c>
      <c r="N12" s="75">
        <f t="shared" si="15"/>
        <v>2</v>
      </c>
      <c r="O12" s="81">
        <f t="shared" si="14"/>
        <v>46398</v>
      </c>
      <c r="P12" s="82" t="str">
        <f t="shared" si="6"/>
        <v>lundi</v>
      </c>
      <c r="Q12" s="75">
        <f t="shared" si="7"/>
        <v>2</v>
      </c>
      <c r="R12" s="75">
        <f t="shared" si="11"/>
        <v>2</v>
      </c>
      <c r="S12" s="75">
        <f t="shared" si="8"/>
        <v>2</v>
      </c>
    </row>
    <row r="13" spans="1:19" x14ac:dyDescent="0.25">
      <c r="A13" s="84">
        <v>46475</v>
      </c>
      <c r="E13" s="81">
        <f t="shared" si="12"/>
        <v>46034</v>
      </c>
      <c r="F13" s="82" t="str">
        <f t="shared" si="0"/>
        <v>lundi</v>
      </c>
      <c r="G13" s="75">
        <f t="shared" si="1"/>
        <v>3</v>
      </c>
      <c r="H13" s="75">
        <f t="shared" si="9"/>
        <v>3</v>
      </c>
      <c r="I13" s="75">
        <f t="shared" si="2"/>
        <v>3</v>
      </c>
      <c r="J13" s="81">
        <f t="shared" si="13"/>
        <v>45669</v>
      </c>
      <c r="K13" s="82" t="str">
        <f t="shared" si="3"/>
        <v>dimanche</v>
      </c>
      <c r="L13" s="75">
        <f t="shared" si="4"/>
        <v>2</v>
      </c>
      <c r="M13" s="75">
        <f t="shared" si="10"/>
        <v>2</v>
      </c>
      <c r="N13" s="75">
        <f t="shared" si="15"/>
        <v>2</v>
      </c>
      <c r="O13" s="81">
        <f t="shared" si="14"/>
        <v>46399</v>
      </c>
      <c r="P13" s="82" t="str">
        <f t="shared" si="6"/>
        <v>mardi</v>
      </c>
      <c r="Q13" s="75">
        <f t="shared" si="7"/>
        <v>2</v>
      </c>
      <c r="R13" s="75">
        <f t="shared" si="11"/>
        <v>2</v>
      </c>
      <c r="S13" s="75">
        <f t="shared" si="8"/>
        <v>2</v>
      </c>
    </row>
    <row r="14" spans="1:19" x14ac:dyDescent="0.25">
      <c r="A14" s="84">
        <v>46508</v>
      </c>
      <c r="E14" s="81">
        <f t="shared" si="12"/>
        <v>46035</v>
      </c>
      <c r="F14" s="82" t="str">
        <f t="shared" si="0"/>
        <v>mardi</v>
      </c>
      <c r="G14" s="75">
        <f t="shared" si="1"/>
        <v>3</v>
      </c>
      <c r="H14" s="75">
        <f t="shared" si="9"/>
        <v>3</v>
      </c>
      <c r="I14" s="75">
        <f t="shared" si="2"/>
        <v>3</v>
      </c>
      <c r="J14" s="81">
        <f t="shared" si="13"/>
        <v>45670</v>
      </c>
      <c r="K14" s="82" t="str">
        <f t="shared" si="3"/>
        <v>lundi</v>
      </c>
      <c r="L14" s="75">
        <f t="shared" si="4"/>
        <v>3</v>
      </c>
      <c r="M14" s="75">
        <f t="shared" si="10"/>
        <v>3</v>
      </c>
      <c r="N14" s="75">
        <f t="shared" si="15"/>
        <v>3</v>
      </c>
      <c r="O14" s="81">
        <f t="shared" si="14"/>
        <v>46400</v>
      </c>
      <c r="P14" s="82" t="str">
        <f t="shared" si="6"/>
        <v>mercredi</v>
      </c>
      <c r="Q14" s="75">
        <f t="shared" si="7"/>
        <v>2</v>
      </c>
      <c r="R14" s="75">
        <f t="shared" si="11"/>
        <v>2</v>
      </c>
      <c r="S14" s="75">
        <f t="shared" si="8"/>
        <v>2</v>
      </c>
    </row>
    <row r="15" spans="1:19" x14ac:dyDescent="0.25">
      <c r="A15" s="84">
        <v>46515</v>
      </c>
      <c r="E15" s="81">
        <f t="shared" si="12"/>
        <v>46036</v>
      </c>
      <c r="F15" s="82" t="str">
        <f t="shared" si="0"/>
        <v>mercredi</v>
      </c>
      <c r="G15" s="75">
        <f t="shared" si="1"/>
        <v>3</v>
      </c>
      <c r="H15" s="75">
        <f t="shared" si="9"/>
        <v>3</v>
      </c>
      <c r="I15" s="75">
        <f t="shared" si="2"/>
        <v>3</v>
      </c>
      <c r="J15" s="81">
        <f t="shared" si="13"/>
        <v>45671</v>
      </c>
      <c r="K15" s="82" t="str">
        <f t="shared" si="3"/>
        <v>mardi</v>
      </c>
      <c r="L15" s="75">
        <f t="shared" si="4"/>
        <v>3</v>
      </c>
      <c r="M15" s="75">
        <f t="shared" si="10"/>
        <v>3</v>
      </c>
      <c r="N15" s="75">
        <f t="shared" si="15"/>
        <v>3</v>
      </c>
      <c r="O15" s="81">
        <f t="shared" si="14"/>
        <v>46401</v>
      </c>
      <c r="P15" s="82" t="str">
        <f t="shared" si="6"/>
        <v>jeudi</v>
      </c>
      <c r="Q15" s="75">
        <f t="shared" si="7"/>
        <v>2</v>
      </c>
      <c r="R15" s="75">
        <f t="shared" si="11"/>
        <v>2</v>
      </c>
      <c r="S15" s="75">
        <f t="shared" si="8"/>
        <v>2</v>
      </c>
    </row>
    <row r="16" spans="1:19" x14ac:dyDescent="0.25">
      <c r="A16" s="84">
        <v>46513</v>
      </c>
      <c r="E16" s="81">
        <f t="shared" si="12"/>
        <v>46037</v>
      </c>
      <c r="F16" s="82" t="str">
        <f t="shared" si="0"/>
        <v>jeudi</v>
      </c>
      <c r="G16" s="75">
        <f t="shared" si="1"/>
        <v>3</v>
      </c>
      <c r="H16" s="75">
        <f t="shared" si="9"/>
        <v>3</v>
      </c>
      <c r="I16" s="75">
        <f t="shared" si="2"/>
        <v>3</v>
      </c>
      <c r="J16" s="81">
        <f t="shared" si="13"/>
        <v>45672</v>
      </c>
      <c r="K16" s="82" t="str">
        <f t="shared" si="3"/>
        <v>mercredi</v>
      </c>
      <c r="L16" s="75">
        <f t="shared" si="4"/>
        <v>3</v>
      </c>
      <c r="M16" s="75">
        <f t="shared" si="10"/>
        <v>3</v>
      </c>
      <c r="N16" s="75">
        <f t="shared" si="15"/>
        <v>3</v>
      </c>
      <c r="O16" s="81">
        <f t="shared" si="14"/>
        <v>46402</v>
      </c>
      <c r="P16" s="82" t="str">
        <f t="shared" si="6"/>
        <v>vendredi</v>
      </c>
      <c r="Q16" s="75">
        <f t="shared" si="7"/>
        <v>2</v>
      </c>
      <c r="R16" s="75">
        <f t="shared" si="11"/>
        <v>2</v>
      </c>
      <c r="S16" s="75">
        <f t="shared" si="8"/>
        <v>2</v>
      </c>
    </row>
    <row r="17" spans="1:19" x14ac:dyDescent="0.25">
      <c r="A17" s="84">
        <v>46524</v>
      </c>
      <c r="E17" s="81">
        <f t="shared" si="12"/>
        <v>46038</v>
      </c>
      <c r="F17" s="82" t="str">
        <f t="shared" si="0"/>
        <v>vendredi</v>
      </c>
      <c r="G17" s="75">
        <f t="shared" si="1"/>
        <v>3</v>
      </c>
      <c r="H17" s="75">
        <f t="shared" si="9"/>
        <v>3</v>
      </c>
      <c r="I17" s="75">
        <f t="shared" si="2"/>
        <v>3</v>
      </c>
      <c r="J17" s="81">
        <f t="shared" si="13"/>
        <v>45673</v>
      </c>
      <c r="K17" s="82" t="str">
        <f t="shared" si="3"/>
        <v>jeudi</v>
      </c>
      <c r="L17" s="75">
        <f t="shared" si="4"/>
        <v>3</v>
      </c>
      <c r="M17" s="75">
        <f t="shared" si="10"/>
        <v>3</v>
      </c>
      <c r="N17" s="75">
        <f t="shared" si="15"/>
        <v>3</v>
      </c>
      <c r="O17" s="81">
        <f t="shared" si="14"/>
        <v>46403</v>
      </c>
      <c r="P17" s="82" t="str">
        <f t="shared" si="6"/>
        <v>samedi</v>
      </c>
      <c r="Q17" s="75">
        <f t="shared" si="7"/>
        <v>2</v>
      </c>
      <c r="R17" s="75">
        <f t="shared" si="11"/>
        <v>2</v>
      </c>
      <c r="S17" s="75">
        <f t="shared" si="8"/>
        <v>2</v>
      </c>
    </row>
    <row r="18" spans="1:19" x14ac:dyDescent="0.25">
      <c r="A18" s="84">
        <v>46582</v>
      </c>
      <c r="E18" s="81">
        <f t="shared" si="12"/>
        <v>46039</v>
      </c>
      <c r="F18" s="82" t="str">
        <f t="shared" si="0"/>
        <v>samedi</v>
      </c>
      <c r="G18" s="75">
        <f t="shared" si="1"/>
        <v>3</v>
      </c>
      <c r="H18" s="75">
        <f t="shared" si="9"/>
        <v>3</v>
      </c>
      <c r="I18" s="75">
        <f t="shared" si="2"/>
        <v>3</v>
      </c>
      <c r="J18" s="81">
        <f t="shared" si="13"/>
        <v>45674</v>
      </c>
      <c r="K18" s="82" t="str">
        <f t="shared" si="3"/>
        <v>vendredi</v>
      </c>
      <c r="L18" s="75">
        <f t="shared" si="4"/>
        <v>3</v>
      </c>
      <c r="M18" s="75">
        <f t="shared" si="10"/>
        <v>3</v>
      </c>
      <c r="N18" s="75">
        <f t="shared" si="15"/>
        <v>3</v>
      </c>
      <c r="O18" s="81">
        <f t="shared" si="14"/>
        <v>46404</v>
      </c>
      <c r="P18" s="82" t="str">
        <f t="shared" si="6"/>
        <v>dimanche</v>
      </c>
      <c r="Q18" s="75">
        <f t="shared" si="7"/>
        <v>2</v>
      </c>
      <c r="R18" s="75">
        <f t="shared" si="11"/>
        <v>2</v>
      </c>
      <c r="S18" s="75">
        <f t="shared" si="8"/>
        <v>2</v>
      </c>
    </row>
    <row r="19" spans="1:19" x14ac:dyDescent="0.25">
      <c r="A19" s="84">
        <v>46614</v>
      </c>
      <c r="E19" s="81">
        <f t="shared" si="12"/>
        <v>46040</v>
      </c>
      <c r="F19" s="82" t="str">
        <f t="shared" si="0"/>
        <v>dimanche</v>
      </c>
      <c r="G19" s="75">
        <f t="shared" si="1"/>
        <v>3</v>
      </c>
      <c r="H19" s="75">
        <f t="shared" si="9"/>
        <v>3</v>
      </c>
      <c r="I19" s="75">
        <f t="shared" si="2"/>
        <v>3</v>
      </c>
      <c r="J19" s="81">
        <f t="shared" si="13"/>
        <v>45675</v>
      </c>
      <c r="K19" s="82" t="str">
        <f t="shared" si="3"/>
        <v>samedi</v>
      </c>
      <c r="L19" s="75">
        <f t="shared" si="4"/>
        <v>3</v>
      </c>
      <c r="M19" s="75">
        <f t="shared" si="10"/>
        <v>3</v>
      </c>
      <c r="N19" s="75">
        <f t="shared" si="15"/>
        <v>3</v>
      </c>
      <c r="O19" s="81">
        <f t="shared" si="14"/>
        <v>46405</v>
      </c>
      <c r="P19" s="82" t="str">
        <f t="shared" si="6"/>
        <v>lundi</v>
      </c>
      <c r="Q19" s="75">
        <f t="shared" si="7"/>
        <v>3</v>
      </c>
      <c r="R19" s="75">
        <f t="shared" si="11"/>
        <v>3</v>
      </c>
      <c r="S19" s="75">
        <f t="shared" si="8"/>
        <v>3</v>
      </c>
    </row>
    <row r="20" spans="1:19" x14ac:dyDescent="0.25">
      <c r="A20" s="84">
        <v>46692</v>
      </c>
      <c r="E20" s="81">
        <f t="shared" si="12"/>
        <v>46041</v>
      </c>
      <c r="F20" s="82" t="str">
        <f t="shared" si="0"/>
        <v>lundi</v>
      </c>
      <c r="G20" s="75">
        <f t="shared" si="1"/>
        <v>4</v>
      </c>
      <c r="H20" s="75">
        <f t="shared" si="9"/>
        <v>4</v>
      </c>
      <c r="I20" s="75">
        <f t="shared" si="2"/>
        <v>4</v>
      </c>
      <c r="J20" s="81">
        <f t="shared" si="13"/>
        <v>45676</v>
      </c>
      <c r="K20" s="82" t="str">
        <f t="shared" si="3"/>
        <v>dimanche</v>
      </c>
      <c r="L20" s="75">
        <f t="shared" si="4"/>
        <v>3</v>
      </c>
      <c r="M20" s="75">
        <f t="shared" si="10"/>
        <v>3</v>
      </c>
      <c r="N20" s="75">
        <f t="shared" si="15"/>
        <v>3</v>
      </c>
      <c r="O20" s="81">
        <f t="shared" si="14"/>
        <v>46406</v>
      </c>
      <c r="P20" s="82" t="str">
        <f t="shared" si="6"/>
        <v>mardi</v>
      </c>
      <c r="Q20" s="75">
        <f t="shared" si="7"/>
        <v>3</v>
      </c>
      <c r="R20" s="75">
        <f t="shared" si="11"/>
        <v>3</v>
      </c>
      <c r="S20" s="75">
        <f t="shared" si="8"/>
        <v>3</v>
      </c>
    </row>
    <row r="21" spans="1:19" x14ac:dyDescent="0.25">
      <c r="A21" s="84">
        <v>46702</v>
      </c>
      <c r="E21" s="81">
        <f t="shared" si="12"/>
        <v>46042</v>
      </c>
      <c r="F21" s="82" t="str">
        <f t="shared" si="0"/>
        <v>mardi</v>
      </c>
      <c r="G21" s="75">
        <f t="shared" si="1"/>
        <v>4</v>
      </c>
      <c r="H21" s="75">
        <f t="shared" si="9"/>
        <v>4</v>
      </c>
      <c r="I21" s="75">
        <f t="shared" si="2"/>
        <v>4</v>
      </c>
      <c r="J21" s="81">
        <f t="shared" si="13"/>
        <v>45677</v>
      </c>
      <c r="K21" s="82" t="str">
        <f t="shared" si="3"/>
        <v>lundi</v>
      </c>
      <c r="L21" s="75">
        <f t="shared" si="4"/>
        <v>4</v>
      </c>
      <c r="M21" s="75">
        <f t="shared" si="10"/>
        <v>4</v>
      </c>
      <c r="N21" s="75">
        <f t="shared" si="15"/>
        <v>4</v>
      </c>
      <c r="O21" s="81">
        <f t="shared" si="14"/>
        <v>46407</v>
      </c>
      <c r="P21" s="82" t="str">
        <f t="shared" si="6"/>
        <v>mercredi</v>
      </c>
      <c r="Q21" s="75">
        <f t="shared" si="7"/>
        <v>3</v>
      </c>
      <c r="R21" s="75">
        <f t="shared" si="11"/>
        <v>3</v>
      </c>
      <c r="S21" s="75">
        <f t="shared" si="8"/>
        <v>3</v>
      </c>
    </row>
    <row r="22" spans="1:19" ht="15.75" thickBot="1" x14ac:dyDescent="0.3">
      <c r="A22" s="85">
        <v>46746</v>
      </c>
      <c r="E22" s="81">
        <f t="shared" si="12"/>
        <v>46043</v>
      </c>
      <c r="F22" s="82" t="str">
        <f t="shared" si="0"/>
        <v>mercredi</v>
      </c>
      <c r="G22" s="75">
        <f t="shared" si="1"/>
        <v>4</v>
      </c>
      <c r="H22" s="75">
        <f t="shared" si="9"/>
        <v>4</v>
      </c>
      <c r="I22" s="75">
        <f t="shared" si="2"/>
        <v>4</v>
      </c>
      <c r="J22" s="81">
        <f t="shared" si="13"/>
        <v>45678</v>
      </c>
      <c r="K22" s="82" t="str">
        <f t="shared" si="3"/>
        <v>mardi</v>
      </c>
      <c r="L22" s="75">
        <f t="shared" si="4"/>
        <v>4</v>
      </c>
      <c r="M22" s="75">
        <f t="shared" si="10"/>
        <v>4</v>
      </c>
      <c r="N22" s="75">
        <f t="shared" si="15"/>
        <v>4</v>
      </c>
      <c r="O22" s="81">
        <f t="shared" si="14"/>
        <v>46408</v>
      </c>
      <c r="P22" s="82" t="str">
        <f t="shared" si="6"/>
        <v>jeudi</v>
      </c>
      <c r="Q22" s="75">
        <f t="shared" si="7"/>
        <v>3</v>
      </c>
      <c r="R22" s="75">
        <f t="shared" si="11"/>
        <v>3</v>
      </c>
      <c r="S22" s="75">
        <f t="shared" si="8"/>
        <v>3</v>
      </c>
    </row>
    <row r="23" spans="1:19" x14ac:dyDescent="0.25">
      <c r="A23" s="84">
        <v>46753</v>
      </c>
      <c r="E23" s="81">
        <f t="shared" si="12"/>
        <v>46044</v>
      </c>
      <c r="F23" s="82" t="str">
        <f t="shared" si="0"/>
        <v>jeudi</v>
      </c>
      <c r="G23" s="75">
        <f t="shared" si="1"/>
        <v>4</v>
      </c>
      <c r="H23" s="75">
        <f t="shared" si="9"/>
        <v>4</v>
      </c>
      <c r="I23" s="75">
        <f t="shared" si="2"/>
        <v>4</v>
      </c>
      <c r="J23" s="81">
        <f t="shared" si="13"/>
        <v>45679</v>
      </c>
      <c r="K23" s="82" t="str">
        <f t="shared" si="3"/>
        <v>mercredi</v>
      </c>
      <c r="L23" s="75">
        <f t="shared" si="4"/>
        <v>4</v>
      </c>
      <c r="M23" s="75">
        <f t="shared" si="10"/>
        <v>4</v>
      </c>
      <c r="N23" s="75">
        <f t="shared" si="15"/>
        <v>4</v>
      </c>
      <c r="O23" s="81">
        <f t="shared" si="14"/>
        <v>46409</v>
      </c>
      <c r="P23" s="82" t="str">
        <f t="shared" si="6"/>
        <v>vendredi</v>
      </c>
      <c r="Q23" s="75">
        <f t="shared" si="7"/>
        <v>3</v>
      </c>
      <c r="R23" s="75">
        <f t="shared" si="11"/>
        <v>3</v>
      </c>
      <c r="S23" s="75">
        <f t="shared" si="8"/>
        <v>3</v>
      </c>
    </row>
    <row r="24" spans="1:19" x14ac:dyDescent="0.25">
      <c r="A24" s="84">
        <v>46860</v>
      </c>
      <c r="E24" s="81">
        <f t="shared" si="12"/>
        <v>46045</v>
      </c>
      <c r="F24" s="82" t="str">
        <f t="shared" si="0"/>
        <v>vendredi</v>
      </c>
      <c r="G24" s="75">
        <f t="shared" si="1"/>
        <v>4</v>
      </c>
      <c r="H24" s="75">
        <f t="shared" si="9"/>
        <v>4</v>
      </c>
      <c r="I24" s="75">
        <f t="shared" si="2"/>
        <v>4</v>
      </c>
      <c r="J24" s="81">
        <f t="shared" si="13"/>
        <v>45680</v>
      </c>
      <c r="K24" s="82" t="str">
        <f t="shared" si="3"/>
        <v>jeudi</v>
      </c>
      <c r="L24" s="75">
        <f t="shared" si="4"/>
        <v>4</v>
      </c>
      <c r="M24" s="75">
        <f t="shared" si="10"/>
        <v>4</v>
      </c>
      <c r="N24" s="75">
        <f t="shared" si="15"/>
        <v>4</v>
      </c>
      <c r="O24" s="81">
        <f t="shared" si="14"/>
        <v>46410</v>
      </c>
      <c r="P24" s="82" t="str">
        <f t="shared" si="6"/>
        <v>samedi</v>
      </c>
      <c r="Q24" s="75">
        <f t="shared" si="7"/>
        <v>3</v>
      </c>
      <c r="R24" s="75">
        <f t="shared" si="11"/>
        <v>3</v>
      </c>
      <c r="S24" s="75">
        <f t="shared" si="8"/>
        <v>3</v>
      </c>
    </row>
    <row r="25" spans="1:19" x14ac:dyDescent="0.25">
      <c r="A25" s="84">
        <v>46874</v>
      </c>
      <c r="E25" s="81">
        <f t="shared" si="12"/>
        <v>46046</v>
      </c>
      <c r="F25" s="82" t="str">
        <f t="shared" si="0"/>
        <v>samedi</v>
      </c>
      <c r="G25" s="75">
        <f t="shared" si="1"/>
        <v>4</v>
      </c>
      <c r="H25" s="75">
        <f t="shared" si="9"/>
        <v>4</v>
      </c>
      <c r="I25" s="75">
        <f t="shared" si="2"/>
        <v>4</v>
      </c>
      <c r="J25" s="81">
        <f t="shared" si="13"/>
        <v>45681</v>
      </c>
      <c r="K25" s="82" t="str">
        <f t="shared" si="3"/>
        <v>vendredi</v>
      </c>
      <c r="L25" s="75">
        <f t="shared" si="4"/>
        <v>4</v>
      </c>
      <c r="M25" s="75">
        <f t="shared" si="10"/>
        <v>4</v>
      </c>
      <c r="N25" s="75">
        <f t="shared" si="15"/>
        <v>4</v>
      </c>
      <c r="O25" s="81">
        <f t="shared" si="14"/>
        <v>46411</v>
      </c>
      <c r="P25" s="82" t="str">
        <f t="shared" si="6"/>
        <v>dimanche</v>
      </c>
      <c r="Q25" s="75">
        <f t="shared" si="7"/>
        <v>3</v>
      </c>
      <c r="R25" s="75">
        <f t="shared" si="11"/>
        <v>3</v>
      </c>
      <c r="S25" s="75">
        <f t="shared" si="8"/>
        <v>3</v>
      </c>
    </row>
    <row r="26" spans="1:19" x14ac:dyDescent="0.25">
      <c r="A26" s="84">
        <v>46881</v>
      </c>
      <c r="E26" s="81">
        <f t="shared" si="12"/>
        <v>46047</v>
      </c>
      <c r="F26" s="82" t="str">
        <f t="shared" si="0"/>
        <v>dimanche</v>
      </c>
      <c r="G26" s="75">
        <f t="shared" si="1"/>
        <v>4</v>
      </c>
      <c r="H26" s="75">
        <f t="shared" si="9"/>
        <v>4</v>
      </c>
      <c r="I26" s="75">
        <f t="shared" si="2"/>
        <v>4</v>
      </c>
      <c r="J26" s="81">
        <f t="shared" si="13"/>
        <v>45682</v>
      </c>
      <c r="K26" s="82" t="str">
        <f t="shared" si="3"/>
        <v>samedi</v>
      </c>
      <c r="L26" s="75">
        <f t="shared" si="4"/>
        <v>4</v>
      </c>
      <c r="M26" s="75">
        <f t="shared" si="10"/>
        <v>4</v>
      </c>
      <c r="N26" s="75">
        <f t="shared" si="15"/>
        <v>4</v>
      </c>
      <c r="O26" s="81">
        <f t="shared" si="14"/>
        <v>46412</v>
      </c>
      <c r="P26" s="82" t="str">
        <f t="shared" si="6"/>
        <v>lundi</v>
      </c>
      <c r="Q26" s="75">
        <f t="shared" si="7"/>
        <v>4</v>
      </c>
      <c r="R26" s="75">
        <f t="shared" si="11"/>
        <v>4</v>
      </c>
      <c r="S26" s="75">
        <f t="shared" si="8"/>
        <v>4</v>
      </c>
    </row>
    <row r="27" spans="1:19" x14ac:dyDescent="0.25">
      <c r="A27" s="84">
        <v>46898</v>
      </c>
      <c r="E27" s="81">
        <f t="shared" si="12"/>
        <v>46048</v>
      </c>
      <c r="F27" s="82" t="str">
        <f t="shared" si="0"/>
        <v>lundi</v>
      </c>
      <c r="G27" s="75">
        <f t="shared" si="1"/>
        <v>5</v>
      </c>
      <c r="H27" s="75">
        <f t="shared" si="9"/>
        <v>5</v>
      </c>
      <c r="I27" s="75">
        <f t="shared" si="2"/>
        <v>5</v>
      </c>
      <c r="J27" s="81">
        <f t="shared" si="13"/>
        <v>45683</v>
      </c>
      <c r="K27" s="82" t="str">
        <f t="shared" si="3"/>
        <v>dimanche</v>
      </c>
      <c r="L27" s="75">
        <f t="shared" si="4"/>
        <v>4</v>
      </c>
      <c r="M27" s="75">
        <f t="shared" si="10"/>
        <v>4</v>
      </c>
      <c r="N27" s="75">
        <f t="shared" si="15"/>
        <v>4</v>
      </c>
      <c r="O27" s="81">
        <f t="shared" si="14"/>
        <v>46413</v>
      </c>
      <c r="P27" s="82" t="str">
        <f t="shared" si="6"/>
        <v>mardi</v>
      </c>
      <c r="Q27" s="75">
        <f t="shared" si="7"/>
        <v>4</v>
      </c>
      <c r="R27" s="75">
        <f t="shared" si="11"/>
        <v>4</v>
      </c>
      <c r="S27" s="75">
        <f t="shared" si="8"/>
        <v>4</v>
      </c>
    </row>
    <row r="28" spans="1:19" x14ac:dyDescent="0.25">
      <c r="A28" s="84">
        <v>46909</v>
      </c>
      <c r="E28" s="81">
        <f t="shared" si="12"/>
        <v>46049</v>
      </c>
      <c r="F28" s="82" t="str">
        <f t="shared" si="0"/>
        <v>mardi</v>
      </c>
      <c r="G28" s="75">
        <f t="shared" si="1"/>
        <v>5</v>
      </c>
      <c r="H28" s="75">
        <f t="shared" si="9"/>
        <v>5</v>
      </c>
      <c r="I28" s="75">
        <f t="shared" si="2"/>
        <v>5</v>
      </c>
      <c r="J28" s="81">
        <f t="shared" si="13"/>
        <v>45684</v>
      </c>
      <c r="K28" s="82" t="str">
        <f t="shared" si="3"/>
        <v>lundi</v>
      </c>
      <c r="L28" s="75">
        <f t="shared" si="4"/>
        <v>5</v>
      </c>
      <c r="M28" s="75">
        <f t="shared" si="10"/>
        <v>5</v>
      </c>
      <c r="N28" s="75">
        <f t="shared" si="15"/>
        <v>5</v>
      </c>
      <c r="O28" s="81">
        <f t="shared" si="14"/>
        <v>46414</v>
      </c>
      <c r="P28" s="82" t="str">
        <f t="shared" si="6"/>
        <v>mercredi</v>
      </c>
      <c r="Q28" s="75">
        <f t="shared" si="7"/>
        <v>4</v>
      </c>
      <c r="R28" s="75">
        <f t="shared" si="11"/>
        <v>4</v>
      </c>
      <c r="S28" s="75">
        <f t="shared" si="8"/>
        <v>4</v>
      </c>
    </row>
    <row r="29" spans="1:19" x14ac:dyDescent="0.25">
      <c r="A29" s="84">
        <v>46948</v>
      </c>
      <c r="E29" s="81">
        <f t="shared" si="12"/>
        <v>46050</v>
      </c>
      <c r="F29" s="82" t="str">
        <f t="shared" si="0"/>
        <v>mercredi</v>
      </c>
      <c r="G29" s="75">
        <f t="shared" si="1"/>
        <v>5</v>
      </c>
      <c r="H29" s="75">
        <f t="shared" si="9"/>
        <v>5</v>
      </c>
      <c r="I29" s="75">
        <f t="shared" si="2"/>
        <v>5</v>
      </c>
      <c r="J29" s="81">
        <f t="shared" si="13"/>
        <v>45685</v>
      </c>
      <c r="K29" s="82" t="str">
        <f t="shared" si="3"/>
        <v>mardi</v>
      </c>
      <c r="L29" s="75">
        <f t="shared" si="4"/>
        <v>5</v>
      </c>
      <c r="M29" s="75">
        <f t="shared" si="10"/>
        <v>5</v>
      </c>
      <c r="N29" s="75">
        <f t="shared" si="15"/>
        <v>5</v>
      </c>
      <c r="O29" s="81">
        <f t="shared" si="14"/>
        <v>46415</v>
      </c>
      <c r="P29" s="82" t="str">
        <f t="shared" si="6"/>
        <v>jeudi</v>
      </c>
      <c r="Q29" s="75">
        <f t="shared" si="7"/>
        <v>4</v>
      </c>
      <c r="R29" s="75">
        <f t="shared" si="11"/>
        <v>4</v>
      </c>
      <c r="S29" s="75">
        <f t="shared" si="8"/>
        <v>4</v>
      </c>
    </row>
    <row r="30" spans="1:19" x14ac:dyDescent="0.25">
      <c r="A30" s="84">
        <v>46980</v>
      </c>
      <c r="E30" s="81">
        <f t="shared" si="12"/>
        <v>46051</v>
      </c>
      <c r="F30" s="82" t="str">
        <f t="shared" si="0"/>
        <v>jeudi</v>
      </c>
      <c r="G30" s="75">
        <f t="shared" si="1"/>
        <v>5</v>
      </c>
      <c r="H30" s="75">
        <f t="shared" si="9"/>
        <v>5</v>
      </c>
      <c r="I30" s="75">
        <f t="shared" si="2"/>
        <v>5</v>
      </c>
      <c r="J30" s="81">
        <f t="shared" si="13"/>
        <v>45686</v>
      </c>
      <c r="K30" s="82" t="str">
        <f t="shared" si="3"/>
        <v>mercredi</v>
      </c>
      <c r="L30" s="75">
        <f t="shared" si="4"/>
        <v>5</v>
      </c>
      <c r="M30" s="75">
        <f t="shared" si="10"/>
        <v>5</v>
      </c>
      <c r="N30" s="75">
        <f t="shared" si="15"/>
        <v>5</v>
      </c>
      <c r="O30" s="81">
        <f t="shared" si="14"/>
        <v>46416</v>
      </c>
      <c r="P30" s="82" t="str">
        <f t="shared" si="6"/>
        <v>vendredi</v>
      </c>
      <c r="Q30" s="75">
        <f t="shared" si="7"/>
        <v>4</v>
      </c>
      <c r="R30" s="75">
        <f t="shared" si="11"/>
        <v>4</v>
      </c>
      <c r="S30" s="75">
        <f t="shared" si="8"/>
        <v>4</v>
      </c>
    </row>
    <row r="31" spans="1:19" x14ac:dyDescent="0.25">
      <c r="A31" s="84">
        <v>47058</v>
      </c>
      <c r="E31" s="81">
        <f t="shared" si="12"/>
        <v>46052</v>
      </c>
      <c r="F31" s="82" t="str">
        <f t="shared" si="0"/>
        <v>vendredi</v>
      </c>
      <c r="G31" s="75">
        <f t="shared" si="1"/>
        <v>5</v>
      </c>
      <c r="H31" s="75">
        <f t="shared" si="9"/>
        <v>5</v>
      </c>
      <c r="I31" s="75">
        <f t="shared" si="2"/>
        <v>5</v>
      </c>
      <c r="J31" s="81">
        <f t="shared" si="13"/>
        <v>45687</v>
      </c>
      <c r="K31" s="82" t="str">
        <f t="shared" si="3"/>
        <v>jeudi</v>
      </c>
      <c r="L31" s="75">
        <f t="shared" si="4"/>
        <v>5</v>
      </c>
      <c r="M31" s="75">
        <f t="shared" si="10"/>
        <v>5</v>
      </c>
      <c r="N31" s="75">
        <f t="shared" si="15"/>
        <v>5</v>
      </c>
      <c r="O31" s="81">
        <f t="shared" si="14"/>
        <v>46417</v>
      </c>
      <c r="P31" s="82" t="str">
        <f t="shared" si="6"/>
        <v>samedi</v>
      </c>
      <c r="Q31" s="75">
        <f t="shared" si="7"/>
        <v>4</v>
      </c>
      <c r="R31" s="75">
        <f t="shared" si="11"/>
        <v>4</v>
      </c>
      <c r="S31" s="75">
        <f t="shared" si="8"/>
        <v>4</v>
      </c>
    </row>
    <row r="32" spans="1:19" x14ac:dyDescent="0.25">
      <c r="A32" s="84">
        <v>47068</v>
      </c>
      <c r="E32" s="81">
        <f t="shared" si="12"/>
        <v>46053</v>
      </c>
      <c r="F32" s="82" t="str">
        <f t="shared" si="0"/>
        <v>samedi</v>
      </c>
      <c r="G32" s="75">
        <f t="shared" si="1"/>
        <v>5</v>
      </c>
      <c r="H32" s="75">
        <f t="shared" si="9"/>
        <v>5</v>
      </c>
      <c r="I32" s="75">
        <f t="shared" si="2"/>
        <v>5</v>
      </c>
      <c r="J32" s="81">
        <f t="shared" si="13"/>
        <v>45688</v>
      </c>
      <c r="K32" s="82" t="str">
        <f t="shared" si="3"/>
        <v>vendredi</v>
      </c>
      <c r="L32" s="75">
        <f t="shared" si="4"/>
        <v>5</v>
      </c>
      <c r="M32" s="75">
        <f t="shared" si="10"/>
        <v>5</v>
      </c>
      <c r="N32" s="75">
        <f t="shared" si="15"/>
        <v>5</v>
      </c>
      <c r="O32" s="81">
        <f t="shared" si="14"/>
        <v>46418</v>
      </c>
      <c r="P32" s="82" t="str">
        <f t="shared" si="6"/>
        <v>dimanche</v>
      </c>
      <c r="Q32" s="75">
        <f t="shared" si="7"/>
        <v>4</v>
      </c>
      <c r="R32" s="75">
        <f t="shared" si="11"/>
        <v>4</v>
      </c>
      <c r="S32" s="75">
        <f t="shared" si="8"/>
        <v>4</v>
      </c>
    </row>
    <row r="33" spans="1:19" ht="15.75" thickBot="1" x14ac:dyDescent="0.3">
      <c r="A33" s="85">
        <v>47112</v>
      </c>
      <c r="E33" s="81">
        <f t="shared" si="12"/>
        <v>46054</v>
      </c>
      <c r="F33" s="82" t="str">
        <f t="shared" si="0"/>
        <v>dimanche</v>
      </c>
      <c r="G33" s="75">
        <f t="shared" si="1"/>
        <v>5</v>
      </c>
      <c r="H33" s="75">
        <f t="shared" si="9"/>
        <v>5</v>
      </c>
      <c r="I33" s="75">
        <f t="shared" si="2"/>
        <v>5</v>
      </c>
      <c r="J33" s="81">
        <f t="shared" si="13"/>
        <v>45689</v>
      </c>
      <c r="K33" s="82" t="str">
        <f t="shared" si="3"/>
        <v>samedi</v>
      </c>
      <c r="L33" s="75">
        <f t="shared" si="4"/>
        <v>5</v>
      </c>
      <c r="M33" s="75">
        <f t="shared" si="10"/>
        <v>5</v>
      </c>
      <c r="N33" s="75">
        <f t="shared" si="15"/>
        <v>5</v>
      </c>
      <c r="O33" s="81">
        <f t="shared" si="14"/>
        <v>46419</v>
      </c>
      <c r="P33" s="82" t="str">
        <f t="shared" si="6"/>
        <v>lundi</v>
      </c>
      <c r="Q33" s="75">
        <f t="shared" si="7"/>
        <v>5</v>
      </c>
      <c r="R33" s="75">
        <f t="shared" si="11"/>
        <v>5</v>
      </c>
      <c r="S33" s="75">
        <f t="shared" si="8"/>
        <v>5</v>
      </c>
    </row>
    <row r="34" spans="1:19" x14ac:dyDescent="0.25">
      <c r="A34" s="84">
        <v>47119</v>
      </c>
      <c r="E34" s="81">
        <f t="shared" si="12"/>
        <v>46055</v>
      </c>
      <c r="F34" s="82" t="str">
        <f t="shared" si="0"/>
        <v>lundi</v>
      </c>
      <c r="G34" s="75">
        <f t="shared" si="1"/>
        <v>6</v>
      </c>
      <c r="H34" s="75">
        <f t="shared" si="9"/>
        <v>6</v>
      </c>
      <c r="I34" s="75">
        <f t="shared" si="2"/>
        <v>6</v>
      </c>
      <c r="J34" s="81">
        <f t="shared" si="13"/>
        <v>45690</v>
      </c>
      <c r="K34" s="82" t="str">
        <f t="shared" si="3"/>
        <v>dimanche</v>
      </c>
      <c r="L34" s="75">
        <f t="shared" si="4"/>
        <v>5</v>
      </c>
      <c r="M34" s="75">
        <f t="shared" si="10"/>
        <v>5</v>
      </c>
      <c r="N34" s="75">
        <f t="shared" si="15"/>
        <v>5</v>
      </c>
      <c r="O34" s="81">
        <f t="shared" si="14"/>
        <v>46420</v>
      </c>
      <c r="P34" s="82" t="str">
        <f t="shared" si="6"/>
        <v>mardi</v>
      </c>
      <c r="Q34" s="75">
        <f t="shared" si="7"/>
        <v>5</v>
      </c>
      <c r="R34" s="75">
        <f t="shared" si="11"/>
        <v>5</v>
      </c>
      <c r="S34" s="75">
        <f t="shared" si="8"/>
        <v>5</v>
      </c>
    </row>
    <row r="35" spans="1:19" x14ac:dyDescent="0.25">
      <c r="A35" s="84">
        <v>47210</v>
      </c>
      <c r="E35" s="81">
        <f t="shared" si="12"/>
        <v>46056</v>
      </c>
      <c r="F35" s="82" t="str">
        <f t="shared" si="0"/>
        <v>mardi</v>
      </c>
      <c r="G35" s="75">
        <f t="shared" si="1"/>
        <v>6</v>
      </c>
      <c r="H35" s="75">
        <f t="shared" si="9"/>
        <v>6</v>
      </c>
      <c r="I35" s="75">
        <f t="shared" si="2"/>
        <v>6</v>
      </c>
      <c r="J35" s="81">
        <f t="shared" si="13"/>
        <v>45691</v>
      </c>
      <c r="K35" s="82" t="str">
        <f t="shared" si="3"/>
        <v>lundi</v>
      </c>
      <c r="L35" s="75">
        <f t="shared" si="4"/>
        <v>6</v>
      </c>
      <c r="M35" s="75">
        <f t="shared" si="10"/>
        <v>6</v>
      </c>
      <c r="N35" s="75">
        <f t="shared" si="15"/>
        <v>6</v>
      </c>
      <c r="O35" s="81">
        <f t="shared" si="14"/>
        <v>46421</v>
      </c>
      <c r="P35" s="82" t="str">
        <f t="shared" si="6"/>
        <v>mercredi</v>
      </c>
      <c r="Q35" s="75">
        <f t="shared" si="7"/>
        <v>5</v>
      </c>
      <c r="R35" s="75">
        <f t="shared" si="11"/>
        <v>5</v>
      </c>
      <c r="S35" s="75">
        <f t="shared" si="8"/>
        <v>5</v>
      </c>
    </row>
    <row r="36" spans="1:19" x14ac:dyDescent="0.25">
      <c r="A36" s="84">
        <v>47239</v>
      </c>
      <c r="E36" s="81">
        <f t="shared" si="12"/>
        <v>46057</v>
      </c>
      <c r="F36" s="82" t="str">
        <f t="shared" si="0"/>
        <v>mercredi</v>
      </c>
      <c r="G36" s="75">
        <f t="shared" si="1"/>
        <v>6</v>
      </c>
      <c r="H36" s="75">
        <f t="shared" si="9"/>
        <v>6</v>
      </c>
      <c r="I36" s="75">
        <f t="shared" si="2"/>
        <v>6</v>
      </c>
      <c r="J36" s="81">
        <f t="shared" si="13"/>
        <v>45692</v>
      </c>
      <c r="K36" s="82" t="str">
        <f t="shared" si="3"/>
        <v>mardi</v>
      </c>
      <c r="L36" s="75">
        <f t="shared" si="4"/>
        <v>6</v>
      </c>
      <c r="M36" s="75">
        <f t="shared" si="10"/>
        <v>6</v>
      </c>
      <c r="N36" s="75">
        <f t="shared" si="15"/>
        <v>6</v>
      </c>
      <c r="O36" s="81">
        <f t="shared" si="14"/>
        <v>46422</v>
      </c>
      <c r="P36" s="82" t="str">
        <f t="shared" si="6"/>
        <v>jeudi</v>
      </c>
      <c r="Q36" s="75">
        <f t="shared" si="7"/>
        <v>5</v>
      </c>
      <c r="R36" s="75">
        <f t="shared" si="11"/>
        <v>5</v>
      </c>
      <c r="S36" s="75">
        <f t="shared" si="8"/>
        <v>5</v>
      </c>
    </row>
    <row r="37" spans="1:19" x14ac:dyDescent="0.25">
      <c r="A37" s="84">
        <v>47246</v>
      </c>
      <c r="E37" s="81">
        <f t="shared" si="12"/>
        <v>46058</v>
      </c>
      <c r="F37" s="82" t="str">
        <f t="shared" si="0"/>
        <v>jeudi</v>
      </c>
      <c r="G37" s="75">
        <f t="shared" si="1"/>
        <v>6</v>
      </c>
      <c r="H37" s="75">
        <f t="shared" si="9"/>
        <v>6</v>
      </c>
      <c r="I37" s="75">
        <f t="shared" si="2"/>
        <v>6</v>
      </c>
      <c r="J37" s="81">
        <f t="shared" si="13"/>
        <v>45693</v>
      </c>
      <c r="K37" s="82" t="str">
        <f t="shared" si="3"/>
        <v>mercredi</v>
      </c>
      <c r="L37" s="75">
        <f t="shared" si="4"/>
        <v>6</v>
      </c>
      <c r="M37" s="75">
        <f t="shared" si="10"/>
        <v>6</v>
      </c>
      <c r="N37" s="75">
        <f t="shared" si="15"/>
        <v>6</v>
      </c>
      <c r="O37" s="81">
        <f t="shared" si="14"/>
        <v>46423</v>
      </c>
      <c r="P37" s="82" t="str">
        <f t="shared" si="6"/>
        <v>vendredi</v>
      </c>
      <c r="Q37" s="75">
        <f t="shared" si="7"/>
        <v>5</v>
      </c>
      <c r="R37" s="75">
        <f t="shared" si="11"/>
        <v>5</v>
      </c>
      <c r="S37" s="75">
        <f t="shared" si="8"/>
        <v>5</v>
      </c>
    </row>
    <row r="38" spans="1:19" x14ac:dyDescent="0.25">
      <c r="A38" s="84">
        <v>47248</v>
      </c>
      <c r="E38" s="81">
        <f t="shared" si="12"/>
        <v>46059</v>
      </c>
      <c r="F38" s="82" t="str">
        <f t="shared" si="0"/>
        <v>vendredi</v>
      </c>
      <c r="G38" s="75">
        <f t="shared" si="1"/>
        <v>6</v>
      </c>
      <c r="H38" s="75">
        <f t="shared" si="9"/>
        <v>6</v>
      </c>
      <c r="I38" s="75">
        <f t="shared" si="2"/>
        <v>6</v>
      </c>
      <c r="J38" s="81">
        <f t="shared" si="13"/>
        <v>45694</v>
      </c>
      <c r="K38" s="82" t="str">
        <f t="shared" si="3"/>
        <v>jeudi</v>
      </c>
      <c r="L38" s="75">
        <f t="shared" si="4"/>
        <v>6</v>
      </c>
      <c r="M38" s="75">
        <f t="shared" si="10"/>
        <v>6</v>
      </c>
      <c r="N38" s="75">
        <f t="shared" si="15"/>
        <v>6</v>
      </c>
      <c r="O38" s="81">
        <f t="shared" si="14"/>
        <v>46424</v>
      </c>
      <c r="P38" s="82" t="str">
        <f t="shared" si="6"/>
        <v>samedi</v>
      </c>
      <c r="Q38" s="75">
        <f t="shared" si="7"/>
        <v>5</v>
      </c>
      <c r="R38" s="75">
        <f t="shared" si="11"/>
        <v>5</v>
      </c>
      <c r="S38" s="75">
        <f t="shared" si="8"/>
        <v>5</v>
      </c>
    </row>
    <row r="39" spans="1:19" x14ac:dyDescent="0.25">
      <c r="A39" s="84">
        <v>47259</v>
      </c>
      <c r="E39" s="81">
        <f t="shared" si="12"/>
        <v>46060</v>
      </c>
      <c r="F39" s="82" t="str">
        <f t="shared" si="0"/>
        <v>samedi</v>
      </c>
      <c r="G39" s="75">
        <f t="shared" si="1"/>
        <v>6</v>
      </c>
      <c r="H39" s="75">
        <f t="shared" si="9"/>
        <v>6</v>
      </c>
      <c r="I39" s="75">
        <f t="shared" si="2"/>
        <v>6</v>
      </c>
      <c r="J39" s="81">
        <f t="shared" si="13"/>
        <v>45695</v>
      </c>
      <c r="K39" s="82" t="str">
        <f t="shared" si="3"/>
        <v>vendredi</v>
      </c>
      <c r="L39" s="75">
        <f t="shared" si="4"/>
        <v>6</v>
      </c>
      <c r="M39" s="75">
        <f t="shared" si="10"/>
        <v>6</v>
      </c>
      <c r="N39" s="75">
        <f t="shared" si="15"/>
        <v>6</v>
      </c>
      <c r="O39" s="81">
        <f t="shared" si="14"/>
        <v>46425</v>
      </c>
      <c r="P39" s="82" t="str">
        <f t="shared" si="6"/>
        <v>dimanche</v>
      </c>
      <c r="Q39" s="75">
        <f t="shared" si="7"/>
        <v>5</v>
      </c>
      <c r="R39" s="75">
        <f t="shared" si="11"/>
        <v>5</v>
      </c>
      <c r="S39" s="75">
        <f t="shared" si="8"/>
        <v>5</v>
      </c>
    </row>
    <row r="40" spans="1:19" x14ac:dyDescent="0.25">
      <c r="A40" s="84">
        <v>47313</v>
      </c>
      <c r="E40" s="81">
        <f t="shared" si="12"/>
        <v>46061</v>
      </c>
      <c r="F40" s="82" t="str">
        <f t="shared" si="0"/>
        <v>dimanche</v>
      </c>
      <c r="G40" s="75">
        <f t="shared" si="1"/>
        <v>6</v>
      </c>
      <c r="H40" s="75">
        <f t="shared" si="9"/>
        <v>6</v>
      </c>
      <c r="I40" s="75">
        <f t="shared" si="2"/>
        <v>6</v>
      </c>
      <c r="J40" s="81">
        <f t="shared" si="13"/>
        <v>45696</v>
      </c>
      <c r="K40" s="82" t="str">
        <f t="shared" si="3"/>
        <v>samedi</v>
      </c>
      <c r="L40" s="75">
        <f t="shared" si="4"/>
        <v>6</v>
      </c>
      <c r="M40" s="75">
        <f t="shared" si="10"/>
        <v>6</v>
      </c>
      <c r="N40" s="75">
        <f t="shared" si="15"/>
        <v>6</v>
      </c>
      <c r="O40" s="81">
        <f t="shared" si="14"/>
        <v>46426</v>
      </c>
      <c r="P40" s="82" t="str">
        <f t="shared" si="6"/>
        <v>lundi</v>
      </c>
      <c r="Q40" s="75">
        <f t="shared" si="7"/>
        <v>6</v>
      </c>
      <c r="R40" s="75">
        <f t="shared" si="11"/>
        <v>6</v>
      </c>
      <c r="S40" s="75">
        <f t="shared" si="8"/>
        <v>6</v>
      </c>
    </row>
    <row r="41" spans="1:19" x14ac:dyDescent="0.25">
      <c r="A41" s="84">
        <v>47345</v>
      </c>
      <c r="E41" s="81">
        <f t="shared" si="12"/>
        <v>46062</v>
      </c>
      <c r="F41" s="82" t="str">
        <f t="shared" si="0"/>
        <v>lundi</v>
      </c>
      <c r="G41" s="75">
        <f t="shared" si="1"/>
        <v>7</v>
      </c>
      <c r="H41" s="75">
        <f t="shared" si="9"/>
        <v>7</v>
      </c>
      <c r="I41" s="75">
        <f t="shared" si="2"/>
        <v>7</v>
      </c>
      <c r="J41" s="81">
        <f t="shared" si="13"/>
        <v>45697</v>
      </c>
      <c r="K41" s="82" t="str">
        <f t="shared" si="3"/>
        <v>dimanche</v>
      </c>
      <c r="L41" s="75">
        <f t="shared" si="4"/>
        <v>6</v>
      </c>
      <c r="M41" s="75">
        <f t="shared" si="10"/>
        <v>6</v>
      </c>
      <c r="N41" s="75">
        <f t="shared" si="15"/>
        <v>6</v>
      </c>
      <c r="O41" s="81">
        <f t="shared" si="14"/>
        <v>46427</v>
      </c>
      <c r="P41" s="82" t="str">
        <f t="shared" si="6"/>
        <v>mardi</v>
      </c>
      <c r="Q41" s="75">
        <f t="shared" si="7"/>
        <v>6</v>
      </c>
      <c r="R41" s="75">
        <f t="shared" si="11"/>
        <v>6</v>
      </c>
      <c r="S41" s="75">
        <f t="shared" si="8"/>
        <v>6</v>
      </c>
    </row>
    <row r="42" spans="1:19" x14ac:dyDescent="0.25">
      <c r="A42" s="84">
        <v>47423</v>
      </c>
      <c r="E42" s="81">
        <f t="shared" si="12"/>
        <v>46063</v>
      </c>
      <c r="F42" s="82" t="str">
        <f t="shared" si="0"/>
        <v>mardi</v>
      </c>
      <c r="G42" s="75">
        <f t="shared" si="1"/>
        <v>7</v>
      </c>
      <c r="H42" s="75">
        <f t="shared" si="9"/>
        <v>7</v>
      </c>
      <c r="I42" s="75">
        <f t="shared" si="2"/>
        <v>7</v>
      </c>
      <c r="J42" s="81">
        <f t="shared" si="13"/>
        <v>45698</v>
      </c>
      <c r="K42" s="82" t="str">
        <f t="shared" si="3"/>
        <v>lundi</v>
      </c>
      <c r="L42" s="75">
        <f t="shared" si="4"/>
        <v>7</v>
      </c>
      <c r="M42" s="75">
        <f t="shared" si="10"/>
        <v>7</v>
      </c>
      <c r="N42" s="75">
        <f t="shared" si="15"/>
        <v>7</v>
      </c>
      <c r="O42" s="81">
        <f t="shared" si="14"/>
        <v>46428</v>
      </c>
      <c r="P42" s="82" t="str">
        <f t="shared" si="6"/>
        <v>mercredi</v>
      </c>
      <c r="Q42" s="75">
        <f t="shared" si="7"/>
        <v>6</v>
      </c>
      <c r="R42" s="75">
        <f t="shared" si="11"/>
        <v>6</v>
      </c>
      <c r="S42" s="75">
        <f t="shared" si="8"/>
        <v>6</v>
      </c>
    </row>
    <row r="43" spans="1:19" x14ac:dyDescent="0.25">
      <c r="A43" s="84">
        <v>47433</v>
      </c>
      <c r="E43" s="81">
        <f t="shared" si="12"/>
        <v>46064</v>
      </c>
      <c r="F43" s="82" t="str">
        <f t="shared" si="0"/>
        <v>mercredi</v>
      </c>
      <c r="G43" s="75">
        <f t="shared" si="1"/>
        <v>7</v>
      </c>
      <c r="H43" s="75">
        <f t="shared" si="9"/>
        <v>7</v>
      </c>
      <c r="I43" s="75">
        <f t="shared" si="2"/>
        <v>7</v>
      </c>
      <c r="J43" s="81">
        <f t="shared" si="13"/>
        <v>45699</v>
      </c>
      <c r="K43" s="82" t="str">
        <f t="shared" si="3"/>
        <v>mardi</v>
      </c>
      <c r="L43" s="75">
        <f t="shared" si="4"/>
        <v>7</v>
      </c>
      <c r="M43" s="75">
        <f t="shared" si="10"/>
        <v>7</v>
      </c>
      <c r="N43" s="75">
        <f t="shared" si="15"/>
        <v>7</v>
      </c>
      <c r="O43" s="81">
        <f t="shared" si="14"/>
        <v>46429</v>
      </c>
      <c r="P43" s="82" t="str">
        <f t="shared" si="6"/>
        <v>jeudi</v>
      </c>
      <c r="Q43" s="75">
        <f t="shared" si="7"/>
        <v>6</v>
      </c>
      <c r="R43" s="75">
        <f t="shared" si="11"/>
        <v>6</v>
      </c>
      <c r="S43" s="75">
        <f t="shared" si="8"/>
        <v>6</v>
      </c>
    </row>
    <row r="44" spans="1:19" ht="15.75" thickBot="1" x14ac:dyDescent="0.3">
      <c r="A44" s="85">
        <v>47477</v>
      </c>
      <c r="E44" s="81">
        <f t="shared" si="12"/>
        <v>46065</v>
      </c>
      <c r="F44" s="82" t="str">
        <f t="shared" si="0"/>
        <v>jeudi</v>
      </c>
      <c r="G44" s="75">
        <f t="shared" si="1"/>
        <v>7</v>
      </c>
      <c r="H44" s="75">
        <f t="shared" si="9"/>
        <v>7</v>
      </c>
      <c r="I44" s="75">
        <f t="shared" si="2"/>
        <v>7</v>
      </c>
      <c r="J44" s="81">
        <f t="shared" si="13"/>
        <v>45700</v>
      </c>
      <c r="K44" s="82" t="str">
        <f t="shared" si="3"/>
        <v>mercredi</v>
      </c>
      <c r="L44" s="75">
        <f t="shared" si="4"/>
        <v>7</v>
      </c>
      <c r="M44" s="75">
        <f t="shared" si="10"/>
        <v>7</v>
      </c>
      <c r="N44" s="75">
        <f t="shared" si="15"/>
        <v>7</v>
      </c>
      <c r="O44" s="81">
        <f t="shared" si="14"/>
        <v>46430</v>
      </c>
      <c r="P44" s="82" t="str">
        <f t="shared" si="6"/>
        <v>vendredi</v>
      </c>
      <c r="Q44" s="75">
        <f t="shared" si="7"/>
        <v>6</v>
      </c>
      <c r="R44" s="75">
        <f t="shared" si="11"/>
        <v>6</v>
      </c>
      <c r="S44" s="75">
        <f t="shared" si="8"/>
        <v>6</v>
      </c>
    </row>
    <row r="45" spans="1:19" x14ac:dyDescent="0.25">
      <c r="A45" s="87">
        <v>47484</v>
      </c>
      <c r="E45" s="81">
        <f t="shared" si="12"/>
        <v>46066</v>
      </c>
      <c r="F45" s="82" t="str">
        <f t="shared" si="0"/>
        <v>vendredi</v>
      </c>
      <c r="G45" s="75">
        <f t="shared" si="1"/>
        <v>7</v>
      </c>
      <c r="H45" s="75">
        <f t="shared" si="9"/>
        <v>7</v>
      </c>
      <c r="I45" s="75">
        <f t="shared" si="2"/>
        <v>7</v>
      </c>
      <c r="J45" s="81">
        <f t="shared" si="13"/>
        <v>45701</v>
      </c>
      <c r="K45" s="82" t="str">
        <f t="shared" si="3"/>
        <v>jeudi</v>
      </c>
      <c r="L45" s="75">
        <f t="shared" si="4"/>
        <v>7</v>
      </c>
      <c r="M45" s="75">
        <f t="shared" si="10"/>
        <v>7</v>
      </c>
      <c r="N45" s="75">
        <f t="shared" si="15"/>
        <v>7</v>
      </c>
      <c r="O45" s="81">
        <f t="shared" si="14"/>
        <v>46431</v>
      </c>
      <c r="P45" s="82" t="str">
        <f t="shared" si="6"/>
        <v>samedi</v>
      </c>
      <c r="Q45" s="75">
        <f t="shared" si="7"/>
        <v>6</v>
      </c>
      <c r="R45" s="75">
        <f t="shared" si="11"/>
        <v>6</v>
      </c>
      <c r="S45" s="75">
        <f t="shared" si="8"/>
        <v>6</v>
      </c>
    </row>
    <row r="46" spans="1:19" x14ac:dyDescent="0.25">
      <c r="A46" s="87">
        <v>47595</v>
      </c>
      <c r="E46" s="81">
        <f t="shared" si="12"/>
        <v>46067</v>
      </c>
      <c r="F46" s="82" t="str">
        <f t="shared" si="0"/>
        <v>samedi</v>
      </c>
      <c r="G46" s="75">
        <f t="shared" si="1"/>
        <v>7</v>
      </c>
      <c r="H46" s="75">
        <f t="shared" si="9"/>
        <v>7</v>
      </c>
      <c r="I46" s="75">
        <f t="shared" si="2"/>
        <v>7</v>
      </c>
      <c r="J46" s="81">
        <f t="shared" si="13"/>
        <v>45702</v>
      </c>
      <c r="K46" s="82" t="str">
        <f t="shared" si="3"/>
        <v>vendredi</v>
      </c>
      <c r="L46" s="75">
        <f t="shared" si="4"/>
        <v>7</v>
      </c>
      <c r="M46" s="75">
        <f t="shared" si="10"/>
        <v>7</v>
      </c>
      <c r="N46" s="75">
        <f t="shared" si="15"/>
        <v>7</v>
      </c>
      <c r="O46" s="81">
        <f t="shared" si="14"/>
        <v>46432</v>
      </c>
      <c r="P46" s="82" t="str">
        <f t="shared" si="6"/>
        <v>dimanche</v>
      </c>
      <c r="Q46" s="75">
        <f t="shared" si="7"/>
        <v>6</v>
      </c>
      <c r="R46" s="75">
        <f t="shared" si="11"/>
        <v>6</v>
      </c>
      <c r="S46" s="75">
        <f t="shared" si="8"/>
        <v>6</v>
      </c>
    </row>
    <row r="47" spans="1:19" x14ac:dyDescent="0.25">
      <c r="A47" s="87">
        <v>47604</v>
      </c>
      <c r="E47" s="81">
        <f t="shared" si="12"/>
        <v>46068</v>
      </c>
      <c r="F47" s="82" t="str">
        <f t="shared" si="0"/>
        <v>dimanche</v>
      </c>
      <c r="G47" s="75">
        <f t="shared" si="1"/>
        <v>7</v>
      </c>
      <c r="H47" s="75">
        <f t="shared" si="9"/>
        <v>7</v>
      </c>
      <c r="I47" s="75">
        <f t="shared" si="2"/>
        <v>7</v>
      </c>
      <c r="J47" s="81">
        <f t="shared" si="13"/>
        <v>45703</v>
      </c>
      <c r="K47" s="82" t="str">
        <f t="shared" si="3"/>
        <v>samedi</v>
      </c>
      <c r="L47" s="75">
        <f t="shared" si="4"/>
        <v>7</v>
      </c>
      <c r="M47" s="75">
        <f t="shared" si="10"/>
        <v>7</v>
      </c>
      <c r="N47" s="75">
        <f t="shared" si="15"/>
        <v>7</v>
      </c>
      <c r="O47" s="81">
        <f t="shared" si="14"/>
        <v>46433</v>
      </c>
      <c r="P47" s="82" t="str">
        <f t="shared" si="6"/>
        <v>lundi</v>
      </c>
      <c r="Q47" s="75">
        <f t="shared" si="7"/>
        <v>7</v>
      </c>
      <c r="R47" s="75">
        <f t="shared" si="11"/>
        <v>7</v>
      </c>
      <c r="S47" s="75">
        <f t="shared" si="8"/>
        <v>7</v>
      </c>
    </row>
    <row r="48" spans="1:19" x14ac:dyDescent="0.25">
      <c r="A48" s="87">
        <v>47611</v>
      </c>
      <c r="E48" s="81">
        <f t="shared" si="12"/>
        <v>46069</v>
      </c>
      <c r="F48" s="82" t="str">
        <f t="shared" si="0"/>
        <v>lundi</v>
      </c>
      <c r="G48" s="75">
        <f t="shared" si="1"/>
        <v>8</v>
      </c>
      <c r="H48" s="75">
        <f t="shared" si="9"/>
        <v>8</v>
      </c>
      <c r="I48" s="75">
        <f t="shared" si="2"/>
        <v>8</v>
      </c>
      <c r="J48" s="81">
        <f t="shared" si="13"/>
        <v>45704</v>
      </c>
      <c r="K48" s="82" t="str">
        <f t="shared" si="3"/>
        <v>dimanche</v>
      </c>
      <c r="L48" s="75">
        <f t="shared" si="4"/>
        <v>7</v>
      </c>
      <c r="M48" s="75">
        <f t="shared" si="10"/>
        <v>7</v>
      </c>
      <c r="N48" s="75">
        <f t="shared" si="15"/>
        <v>7</v>
      </c>
      <c r="O48" s="81">
        <f t="shared" si="14"/>
        <v>46434</v>
      </c>
      <c r="P48" s="82" t="str">
        <f t="shared" si="6"/>
        <v>mardi</v>
      </c>
      <c r="Q48" s="75">
        <f t="shared" si="7"/>
        <v>7</v>
      </c>
      <c r="R48" s="75">
        <f t="shared" si="11"/>
        <v>7</v>
      </c>
      <c r="S48" s="75">
        <f t="shared" si="8"/>
        <v>7</v>
      </c>
    </row>
    <row r="49" spans="1:19" x14ac:dyDescent="0.25">
      <c r="A49" s="87">
        <v>47633</v>
      </c>
      <c r="E49" s="81">
        <f t="shared" si="12"/>
        <v>46070</v>
      </c>
      <c r="F49" s="82" t="str">
        <f t="shared" si="0"/>
        <v>mardi</v>
      </c>
      <c r="G49" s="75">
        <f t="shared" si="1"/>
        <v>8</v>
      </c>
      <c r="H49" s="75">
        <f t="shared" si="9"/>
        <v>8</v>
      </c>
      <c r="I49" s="75">
        <f t="shared" si="2"/>
        <v>8</v>
      </c>
      <c r="J49" s="81">
        <f t="shared" si="13"/>
        <v>45705</v>
      </c>
      <c r="K49" s="82" t="str">
        <f t="shared" si="3"/>
        <v>lundi</v>
      </c>
      <c r="L49" s="75">
        <f t="shared" si="4"/>
        <v>8</v>
      </c>
      <c r="M49" s="75">
        <f t="shared" si="10"/>
        <v>8</v>
      </c>
      <c r="N49" s="75">
        <f t="shared" si="15"/>
        <v>8</v>
      </c>
      <c r="O49" s="81">
        <f t="shared" si="14"/>
        <v>46435</v>
      </c>
      <c r="P49" s="82" t="str">
        <f t="shared" si="6"/>
        <v>mercredi</v>
      </c>
      <c r="Q49" s="75">
        <f t="shared" si="7"/>
        <v>7</v>
      </c>
      <c r="R49" s="75">
        <f t="shared" si="11"/>
        <v>7</v>
      </c>
      <c r="S49" s="75">
        <f t="shared" si="8"/>
        <v>7</v>
      </c>
    </row>
    <row r="50" spans="1:19" x14ac:dyDescent="0.25">
      <c r="A50" s="87">
        <v>47644</v>
      </c>
      <c r="E50" s="81">
        <f t="shared" si="12"/>
        <v>46071</v>
      </c>
      <c r="F50" s="82" t="str">
        <f t="shared" si="0"/>
        <v>mercredi</v>
      </c>
      <c r="G50" s="75">
        <f t="shared" si="1"/>
        <v>8</v>
      </c>
      <c r="H50" s="75">
        <f t="shared" si="9"/>
        <v>8</v>
      </c>
      <c r="I50" s="75">
        <f t="shared" si="2"/>
        <v>8</v>
      </c>
      <c r="J50" s="81">
        <f t="shared" si="13"/>
        <v>45706</v>
      </c>
      <c r="K50" s="82" t="str">
        <f t="shared" si="3"/>
        <v>mardi</v>
      </c>
      <c r="L50" s="75">
        <f t="shared" si="4"/>
        <v>8</v>
      </c>
      <c r="M50" s="75">
        <f t="shared" si="10"/>
        <v>8</v>
      </c>
      <c r="N50" s="75">
        <f t="shared" si="15"/>
        <v>8</v>
      </c>
      <c r="O50" s="81">
        <f t="shared" si="14"/>
        <v>46436</v>
      </c>
      <c r="P50" s="82" t="str">
        <f t="shared" si="6"/>
        <v>jeudi</v>
      </c>
      <c r="Q50" s="75">
        <f t="shared" si="7"/>
        <v>7</v>
      </c>
      <c r="R50" s="75">
        <f t="shared" si="11"/>
        <v>7</v>
      </c>
      <c r="S50" s="75">
        <f t="shared" si="8"/>
        <v>7</v>
      </c>
    </row>
    <row r="51" spans="1:19" x14ac:dyDescent="0.25">
      <c r="A51" s="87">
        <v>47678</v>
      </c>
      <c r="E51" s="81">
        <f t="shared" si="12"/>
        <v>46072</v>
      </c>
      <c r="F51" s="82" t="str">
        <f t="shared" si="0"/>
        <v>jeudi</v>
      </c>
      <c r="G51" s="75">
        <f t="shared" si="1"/>
        <v>8</v>
      </c>
      <c r="H51" s="75">
        <f t="shared" si="9"/>
        <v>8</v>
      </c>
      <c r="I51" s="75">
        <f t="shared" si="2"/>
        <v>8</v>
      </c>
      <c r="J51" s="81">
        <f t="shared" si="13"/>
        <v>45707</v>
      </c>
      <c r="K51" s="82" t="str">
        <f t="shared" si="3"/>
        <v>mercredi</v>
      </c>
      <c r="L51" s="75">
        <f t="shared" si="4"/>
        <v>8</v>
      </c>
      <c r="M51" s="75">
        <f t="shared" si="10"/>
        <v>8</v>
      </c>
      <c r="N51" s="75">
        <f t="shared" si="15"/>
        <v>8</v>
      </c>
      <c r="O51" s="81">
        <f t="shared" si="14"/>
        <v>46437</v>
      </c>
      <c r="P51" s="82" t="str">
        <f t="shared" si="6"/>
        <v>vendredi</v>
      </c>
      <c r="Q51" s="75">
        <f t="shared" si="7"/>
        <v>7</v>
      </c>
      <c r="R51" s="75">
        <f t="shared" si="11"/>
        <v>7</v>
      </c>
      <c r="S51" s="75">
        <f t="shared" si="8"/>
        <v>7</v>
      </c>
    </row>
    <row r="52" spans="1:19" x14ac:dyDescent="0.25">
      <c r="A52" s="87">
        <v>47710</v>
      </c>
      <c r="E52" s="81">
        <f t="shared" si="12"/>
        <v>46073</v>
      </c>
      <c r="F52" s="82" t="str">
        <f t="shared" si="0"/>
        <v>vendredi</v>
      </c>
      <c r="G52" s="75">
        <f t="shared" si="1"/>
        <v>8</v>
      </c>
      <c r="H52" s="75">
        <f t="shared" si="9"/>
        <v>8</v>
      </c>
      <c r="I52" s="75">
        <f t="shared" si="2"/>
        <v>8</v>
      </c>
      <c r="J52" s="81">
        <f t="shared" si="13"/>
        <v>45708</v>
      </c>
      <c r="K52" s="82" t="str">
        <f t="shared" si="3"/>
        <v>jeudi</v>
      </c>
      <c r="L52" s="75">
        <f t="shared" si="4"/>
        <v>8</v>
      </c>
      <c r="M52" s="75">
        <f t="shared" si="10"/>
        <v>8</v>
      </c>
      <c r="N52" s="75">
        <f t="shared" si="15"/>
        <v>8</v>
      </c>
      <c r="O52" s="81">
        <f t="shared" si="14"/>
        <v>46438</v>
      </c>
      <c r="P52" s="82" t="str">
        <f t="shared" si="6"/>
        <v>samedi</v>
      </c>
      <c r="Q52" s="75">
        <f t="shared" si="7"/>
        <v>7</v>
      </c>
      <c r="R52" s="75">
        <f t="shared" si="11"/>
        <v>7</v>
      </c>
      <c r="S52" s="75">
        <f t="shared" si="8"/>
        <v>7</v>
      </c>
    </row>
    <row r="53" spans="1:19" x14ac:dyDescent="0.25">
      <c r="A53" s="87">
        <v>47788</v>
      </c>
      <c r="E53" s="81">
        <f t="shared" si="12"/>
        <v>46074</v>
      </c>
      <c r="F53" s="82" t="str">
        <f t="shared" si="0"/>
        <v>samedi</v>
      </c>
      <c r="G53" s="75">
        <f t="shared" si="1"/>
        <v>8</v>
      </c>
      <c r="H53" s="75">
        <f t="shared" si="9"/>
        <v>8</v>
      </c>
      <c r="I53" s="75">
        <f t="shared" si="2"/>
        <v>8</v>
      </c>
      <c r="J53" s="81">
        <f t="shared" si="13"/>
        <v>45709</v>
      </c>
      <c r="K53" s="82" t="str">
        <f t="shared" si="3"/>
        <v>vendredi</v>
      </c>
      <c r="L53" s="75">
        <f t="shared" si="4"/>
        <v>8</v>
      </c>
      <c r="M53" s="75">
        <f t="shared" si="10"/>
        <v>8</v>
      </c>
      <c r="N53" s="75">
        <f t="shared" si="15"/>
        <v>8</v>
      </c>
      <c r="O53" s="81">
        <f t="shared" si="14"/>
        <v>46439</v>
      </c>
      <c r="P53" s="82" t="str">
        <f t="shared" si="6"/>
        <v>dimanche</v>
      </c>
      <c r="Q53" s="75">
        <f t="shared" si="7"/>
        <v>7</v>
      </c>
      <c r="R53" s="75">
        <f t="shared" si="11"/>
        <v>7</v>
      </c>
      <c r="S53" s="75">
        <f t="shared" si="8"/>
        <v>7</v>
      </c>
    </row>
    <row r="54" spans="1:19" x14ac:dyDescent="0.25">
      <c r="A54" s="87">
        <v>47798</v>
      </c>
      <c r="E54" s="81">
        <f t="shared" si="12"/>
        <v>46075</v>
      </c>
      <c r="F54" s="82" t="str">
        <f t="shared" si="0"/>
        <v>dimanche</v>
      </c>
      <c r="G54" s="75">
        <f t="shared" si="1"/>
        <v>8</v>
      </c>
      <c r="H54" s="75">
        <f t="shared" si="9"/>
        <v>8</v>
      </c>
      <c r="I54" s="75">
        <f t="shared" si="2"/>
        <v>8</v>
      </c>
      <c r="J54" s="81">
        <f t="shared" si="13"/>
        <v>45710</v>
      </c>
      <c r="K54" s="82" t="str">
        <f t="shared" si="3"/>
        <v>samedi</v>
      </c>
      <c r="L54" s="75">
        <f t="shared" si="4"/>
        <v>8</v>
      </c>
      <c r="M54" s="75">
        <f t="shared" si="10"/>
        <v>8</v>
      </c>
      <c r="N54" s="75">
        <f t="shared" si="15"/>
        <v>8</v>
      </c>
      <c r="O54" s="81">
        <f t="shared" si="14"/>
        <v>46440</v>
      </c>
      <c r="P54" s="82" t="str">
        <f t="shared" si="6"/>
        <v>lundi</v>
      </c>
      <c r="Q54" s="75">
        <f t="shared" si="7"/>
        <v>8</v>
      </c>
      <c r="R54" s="75">
        <f t="shared" si="11"/>
        <v>8</v>
      </c>
      <c r="S54" s="75">
        <f t="shared" si="8"/>
        <v>8</v>
      </c>
    </row>
    <row r="55" spans="1:19" x14ac:dyDescent="0.25">
      <c r="A55" s="87">
        <v>47842</v>
      </c>
      <c r="E55" s="81">
        <f t="shared" si="12"/>
        <v>46076</v>
      </c>
      <c r="F55" s="82" t="str">
        <f t="shared" si="0"/>
        <v>lundi</v>
      </c>
      <c r="G55" s="75">
        <f t="shared" si="1"/>
        <v>9</v>
      </c>
      <c r="H55" s="75">
        <f t="shared" si="9"/>
        <v>9</v>
      </c>
      <c r="I55" s="75">
        <f t="shared" si="2"/>
        <v>9</v>
      </c>
      <c r="J55" s="81">
        <f t="shared" si="13"/>
        <v>45711</v>
      </c>
      <c r="K55" s="82" t="str">
        <f t="shared" si="3"/>
        <v>dimanche</v>
      </c>
      <c r="L55" s="75">
        <f t="shared" si="4"/>
        <v>8</v>
      </c>
      <c r="M55" s="75">
        <f t="shared" si="10"/>
        <v>8</v>
      </c>
      <c r="N55" s="75">
        <f t="shared" si="15"/>
        <v>8</v>
      </c>
      <c r="O55" s="81">
        <f t="shared" si="14"/>
        <v>46441</v>
      </c>
      <c r="P55" s="82" t="str">
        <f t="shared" si="6"/>
        <v>mardi</v>
      </c>
      <c r="Q55" s="75">
        <f t="shared" si="7"/>
        <v>8</v>
      </c>
      <c r="R55" s="75">
        <f t="shared" si="11"/>
        <v>8</v>
      </c>
      <c r="S55" s="75">
        <f t="shared" si="8"/>
        <v>8</v>
      </c>
    </row>
    <row r="56" spans="1:19" x14ac:dyDescent="0.25">
      <c r="A56" s="87">
        <v>47849</v>
      </c>
      <c r="E56" s="81">
        <f t="shared" si="12"/>
        <v>46077</v>
      </c>
      <c r="F56" s="82" t="str">
        <f t="shared" si="0"/>
        <v>mardi</v>
      </c>
      <c r="G56" s="75">
        <f t="shared" si="1"/>
        <v>9</v>
      </c>
      <c r="H56" s="75">
        <f t="shared" si="9"/>
        <v>9</v>
      </c>
      <c r="I56" s="75">
        <f t="shared" si="2"/>
        <v>9</v>
      </c>
      <c r="J56" s="81">
        <f t="shared" si="13"/>
        <v>45712</v>
      </c>
      <c r="K56" s="82" t="str">
        <f t="shared" si="3"/>
        <v>lundi</v>
      </c>
      <c r="L56" s="75">
        <f t="shared" si="4"/>
        <v>9</v>
      </c>
      <c r="M56" s="75">
        <f t="shared" si="10"/>
        <v>9</v>
      </c>
      <c r="N56" s="75">
        <f t="shared" si="15"/>
        <v>9</v>
      </c>
      <c r="O56" s="81">
        <f t="shared" si="14"/>
        <v>46442</v>
      </c>
      <c r="P56" s="82" t="str">
        <f t="shared" si="6"/>
        <v>mercredi</v>
      </c>
      <c r="Q56" s="75">
        <f t="shared" si="7"/>
        <v>8</v>
      </c>
      <c r="R56" s="75">
        <f t="shared" si="11"/>
        <v>8</v>
      </c>
      <c r="S56" s="75">
        <f t="shared" si="8"/>
        <v>8</v>
      </c>
    </row>
    <row r="57" spans="1:19" x14ac:dyDescent="0.25">
      <c r="A57" s="87">
        <v>47952</v>
      </c>
      <c r="E57" s="81">
        <f t="shared" si="12"/>
        <v>46078</v>
      </c>
      <c r="F57" s="82" t="str">
        <f t="shared" si="0"/>
        <v>mercredi</v>
      </c>
      <c r="G57" s="75">
        <f t="shared" si="1"/>
        <v>9</v>
      </c>
      <c r="H57" s="75">
        <f t="shared" si="9"/>
        <v>9</v>
      </c>
      <c r="I57" s="75">
        <f t="shared" si="2"/>
        <v>9</v>
      </c>
      <c r="J57" s="81">
        <f t="shared" si="13"/>
        <v>45713</v>
      </c>
      <c r="K57" s="82" t="str">
        <f t="shared" si="3"/>
        <v>mardi</v>
      </c>
      <c r="L57" s="75">
        <f t="shared" si="4"/>
        <v>9</v>
      </c>
      <c r="M57" s="75">
        <f t="shared" si="10"/>
        <v>9</v>
      </c>
      <c r="N57" s="75">
        <f t="shared" si="15"/>
        <v>9</v>
      </c>
      <c r="O57" s="81">
        <f t="shared" si="14"/>
        <v>46443</v>
      </c>
      <c r="P57" s="82" t="str">
        <f t="shared" si="6"/>
        <v>jeudi</v>
      </c>
      <c r="Q57" s="75">
        <f t="shared" si="7"/>
        <v>8</v>
      </c>
      <c r="R57" s="75">
        <f t="shared" si="11"/>
        <v>8</v>
      </c>
      <c r="S57" s="75">
        <f t="shared" si="8"/>
        <v>8</v>
      </c>
    </row>
    <row r="58" spans="1:19" x14ac:dyDescent="0.25">
      <c r="A58" s="87">
        <v>47969</v>
      </c>
      <c r="E58" s="81">
        <f t="shared" si="12"/>
        <v>46079</v>
      </c>
      <c r="F58" s="82" t="str">
        <f t="shared" si="0"/>
        <v>jeudi</v>
      </c>
      <c r="G58" s="75">
        <f t="shared" si="1"/>
        <v>9</v>
      </c>
      <c r="H58" s="75">
        <f t="shared" si="9"/>
        <v>9</v>
      </c>
      <c r="I58" s="75">
        <f t="shared" si="2"/>
        <v>9</v>
      </c>
      <c r="J58" s="81">
        <f t="shared" si="13"/>
        <v>45714</v>
      </c>
      <c r="K58" s="82" t="str">
        <f t="shared" si="3"/>
        <v>mercredi</v>
      </c>
      <c r="L58" s="75">
        <f t="shared" si="4"/>
        <v>9</v>
      </c>
      <c r="M58" s="75">
        <f t="shared" si="10"/>
        <v>9</v>
      </c>
      <c r="N58" s="75">
        <f t="shared" si="15"/>
        <v>9</v>
      </c>
      <c r="O58" s="81">
        <f t="shared" si="14"/>
        <v>46444</v>
      </c>
      <c r="P58" s="82" t="str">
        <f t="shared" si="6"/>
        <v>vendredi</v>
      </c>
      <c r="Q58" s="75">
        <f t="shared" si="7"/>
        <v>8</v>
      </c>
      <c r="R58" s="75">
        <f t="shared" si="11"/>
        <v>8</v>
      </c>
      <c r="S58" s="75">
        <f t="shared" si="8"/>
        <v>8</v>
      </c>
    </row>
    <row r="59" spans="1:19" x14ac:dyDescent="0.25">
      <c r="A59" s="87">
        <v>47976</v>
      </c>
      <c r="E59" s="81">
        <f t="shared" si="12"/>
        <v>46080</v>
      </c>
      <c r="F59" s="82" t="str">
        <f t="shared" si="0"/>
        <v>vendredi</v>
      </c>
      <c r="G59" s="75">
        <f t="shared" si="1"/>
        <v>9</v>
      </c>
      <c r="H59" s="75">
        <f t="shared" si="9"/>
        <v>9</v>
      </c>
      <c r="I59" s="75">
        <f t="shared" si="2"/>
        <v>9</v>
      </c>
      <c r="J59" s="81">
        <f t="shared" si="13"/>
        <v>45715</v>
      </c>
      <c r="K59" s="82" t="str">
        <f t="shared" si="3"/>
        <v>jeudi</v>
      </c>
      <c r="L59" s="75">
        <f t="shared" si="4"/>
        <v>9</v>
      </c>
      <c r="M59" s="75">
        <f t="shared" si="10"/>
        <v>9</v>
      </c>
      <c r="N59" s="75">
        <f t="shared" si="15"/>
        <v>9</v>
      </c>
      <c r="O59" s="81">
        <f t="shared" si="14"/>
        <v>46445</v>
      </c>
      <c r="P59" s="82" t="str">
        <f t="shared" si="6"/>
        <v>samedi</v>
      </c>
      <c r="Q59" s="75">
        <f t="shared" si="7"/>
        <v>8</v>
      </c>
      <c r="R59" s="75">
        <f t="shared" si="11"/>
        <v>8</v>
      </c>
      <c r="S59" s="75">
        <f t="shared" si="8"/>
        <v>8</v>
      </c>
    </row>
    <row r="60" spans="1:19" x14ac:dyDescent="0.25">
      <c r="A60" s="87">
        <v>47997</v>
      </c>
      <c r="E60" s="81">
        <f t="shared" si="12"/>
        <v>46081</v>
      </c>
      <c r="F60" s="82" t="str">
        <f t="shared" si="0"/>
        <v>samedi</v>
      </c>
      <c r="G60" s="75">
        <f t="shared" si="1"/>
        <v>9</v>
      </c>
      <c r="H60" s="75">
        <f t="shared" si="9"/>
        <v>9</v>
      </c>
      <c r="I60" s="75">
        <f t="shared" si="2"/>
        <v>9</v>
      </c>
      <c r="J60" s="81">
        <f t="shared" si="13"/>
        <v>45716</v>
      </c>
      <c r="K60" s="82" t="str">
        <f t="shared" si="3"/>
        <v>vendredi</v>
      </c>
      <c r="L60" s="75">
        <f t="shared" si="4"/>
        <v>9</v>
      </c>
      <c r="M60" s="75">
        <f t="shared" si="10"/>
        <v>9</v>
      </c>
      <c r="N60" s="75">
        <f t="shared" si="15"/>
        <v>9</v>
      </c>
      <c r="O60" s="81">
        <f t="shared" si="14"/>
        <v>46446</v>
      </c>
      <c r="P60" s="82" t="str">
        <f t="shared" si="6"/>
        <v>dimanche</v>
      </c>
      <c r="Q60" s="75">
        <f t="shared" si="7"/>
        <v>8</v>
      </c>
      <c r="R60" s="75">
        <f t="shared" si="11"/>
        <v>8</v>
      </c>
      <c r="S60" s="75">
        <f t="shared" si="8"/>
        <v>8</v>
      </c>
    </row>
    <row r="61" spans="1:19" x14ac:dyDescent="0.25">
      <c r="A61" s="87">
        <v>48008</v>
      </c>
      <c r="E61" s="81">
        <f t="shared" si="12"/>
        <v>46082</v>
      </c>
      <c r="F61" s="82" t="str">
        <f t="shared" si="0"/>
        <v>dimanche</v>
      </c>
      <c r="G61" s="75">
        <f t="shared" si="1"/>
        <v>9</v>
      </c>
      <c r="H61" s="75">
        <f t="shared" si="9"/>
        <v>9</v>
      </c>
      <c r="I61" s="75">
        <f t="shared" si="2"/>
        <v>9</v>
      </c>
      <c r="J61" s="81">
        <f t="shared" si="13"/>
        <v>45717</v>
      </c>
      <c r="K61" s="82" t="str">
        <f t="shared" si="3"/>
        <v>samedi</v>
      </c>
      <c r="L61" s="75">
        <f t="shared" si="4"/>
        <v>9</v>
      </c>
      <c r="M61" s="75">
        <f t="shared" si="10"/>
        <v>9</v>
      </c>
      <c r="N61" s="75">
        <f t="shared" si="15"/>
        <v>9</v>
      </c>
      <c r="O61" s="81">
        <f t="shared" si="14"/>
        <v>46447</v>
      </c>
      <c r="P61" s="82" t="str">
        <f t="shared" si="6"/>
        <v>lundi</v>
      </c>
      <c r="Q61" s="75">
        <f t="shared" si="7"/>
        <v>9</v>
      </c>
      <c r="R61" s="75">
        <f t="shared" si="11"/>
        <v>9</v>
      </c>
      <c r="S61" s="75">
        <f t="shared" si="8"/>
        <v>9</v>
      </c>
    </row>
    <row r="62" spans="1:19" x14ac:dyDescent="0.25">
      <c r="A62" s="87">
        <v>48043</v>
      </c>
      <c r="E62" s="81">
        <f t="shared" si="12"/>
        <v>46083</v>
      </c>
      <c r="F62" s="82" t="str">
        <f t="shared" si="0"/>
        <v>lundi</v>
      </c>
      <c r="G62" s="75">
        <f t="shared" si="1"/>
        <v>10</v>
      </c>
      <c r="H62" s="75">
        <f t="shared" si="9"/>
        <v>10</v>
      </c>
      <c r="I62" s="75">
        <f t="shared" si="2"/>
        <v>10</v>
      </c>
      <c r="J62" s="81">
        <f t="shared" si="13"/>
        <v>45718</v>
      </c>
      <c r="K62" s="82" t="str">
        <f t="shared" si="3"/>
        <v>dimanche</v>
      </c>
      <c r="L62" s="75">
        <f t="shared" si="4"/>
        <v>9</v>
      </c>
      <c r="M62" s="75">
        <f t="shared" si="10"/>
        <v>9</v>
      </c>
      <c r="N62" s="75">
        <f t="shared" si="15"/>
        <v>9</v>
      </c>
      <c r="O62" s="81">
        <f t="shared" si="14"/>
        <v>46448</v>
      </c>
      <c r="P62" s="82" t="str">
        <f t="shared" si="6"/>
        <v>mardi</v>
      </c>
      <c r="Q62" s="75">
        <f t="shared" si="7"/>
        <v>9</v>
      </c>
      <c r="R62" s="75">
        <f t="shared" si="11"/>
        <v>9</v>
      </c>
      <c r="S62" s="75">
        <f t="shared" si="8"/>
        <v>9</v>
      </c>
    </row>
    <row r="63" spans="1:19" x14ac:dyDescent="0.25">
      <c r="A63" s="87">
        <v>48075</v>
      </c>
      <c r="E63" s="81">
        <f t="shared" si="12"/>
        <v>46084</v>
      </c>
      <c r="F63" s="82" t="str">
        <f t="shared" si="0"/>
        <v>mardi</v>
      </c>
      <c r="G63" s="75">
        <f t="shared" si="1"/>
        <v>10</v>
      </c>
      <c r="H63" s="75">
        <f t="shared" si="9"/>
        <v>10</v>
      </c>
      <c r="I63" s="75">
        <f t="shared" si="2"/>
        <v>10</v>
      </c>
      <c r="J63" s="81">
        <f t="shared" si="13"/>
        <v>45719</v>
      </c>
      <c r="K63" s="82" t="str">
        <f t="shared" si="3"/>
        <v>lundi</v>
      </c>
      <c r="L63" s="75">
        <f t="shared" si="4"/>
        <v>10</v>
      </c>
      <c r="M63" s="75">
        <f t="shared" si="10"/>
        <v>10</v>
      </c>
      <c r="N63" s="75">
        <f t="shared" si="15"/>
        <v>10</v>
      </c>
      <c r="O63" s="81">
        <f t="shared" si="14"/>
        <v>46449</v>
      </c>
      <c r="P63" s="82" t="str">
        <f t="shared" si="6"/>
        <v>mercredi</v>
      </c>
      <c r="Q63" s="75">
        <f t="shared" si="7"/>
        <v>9</v>
      </c>
      <c r="R63" s="75">
        <f t="shared" si="11"/>
        <v>9</v>
      </c>
      <c r="S63" s="75">
        <f t="shared" si="8"/>
        <v>9</v>
      </c>
    </row>
    <row r="64" spans="1:19" x14ac:dyDescent="0.25">
      <c r="A64" s="87">
        <v>48153</v>
      </c>
      <c r="E64" s="81">
        <f t="shared" si="12"/>
        <v>46085</v>
      </c>
      <c r="F64" s="82" t="str">
        <f t="shared" si="0"/>
        <v>mercredi</v>
      </c>
      <c r="G64" s="75">
        <f t="shared" si="1"/>
        <v>10</v>
      </c>
      <c r="H64" s="75">
        <f t="shared" si="9"/>
        <v>10</v>
      </c>
      <c r="I64" s="75">
        <f t="shared" si="2"/>
        <v>10</v>
      </c>
      <c r="J64" s="81">
        <f t="shared" si="13"/>
        <v>45720</v>
      </c>
      <c r="K64" s="82" t="str">
        <f t="shared" si="3"/>
        <v>mardi</v>
      </c>
      <c r="L64" s="75">
        <f t="shared" si="4"/>
        <v>10</v>
      </c>
      <c r="M64" s="75">
        <f t="shared" si="10"/>
        <v>10</v>
      </c>
      <c r="N64" s="75">
        <f t="shared" si="15"/>
        <v>10</v>
      </c>
      <c r="O64" s="81">
        <f t="shared" si="14"/>
        <v>46450</v>
      </c>
      <c r="P64" s="82" t="str">
        <f t="shared" si="6"/>
        <v>jeudi</v>
      </c>
      <c r="Q64" s="75">
        <f t="shared" si="7"/>
        <v>9</v>
      </c>
      <c r="R64" s="75">
        <f t="shared" si="11"/>
        <v>9</v>
      </c>
      <c r="S64" s="75">
        <f t="shared" si="8"/>
        <v>9</v>
      </c>
    </row>
    <row r="65" spans="1:19" x14ac:dyDescent="0.25">
      <c r="A65" s="87">
        <v>48163</v>
      </c>
      <c r="E65" s="81">
        <f t="shared" si="12"/>
        <v>46086</v>
      </c>
      <c r="F65" s="82" t="str">
        <f t="shared" si="0"/>
        <v>jeudi</v>
      </c>
      <c r="G65" s="75">
        <f t="shared" si="1"/>
        <v>10</v>
      </c>
      <c r="H65" s="75">
        <f t="shared" si="9"/>
        <v>10</v>
      </c>
      <c r="I65" s="75">
        <f t="shared" si="2"/>
        <v>10</v>
      </c>
      <c r="J65" s="81">
        <f t="shared" si="13"/>
        <v>45721</v>
      </c>
      <c r="K65" s="82" t="str">
        <f t="shared" si="3"/>
        <v>mercredi</v>
      </c>
      <c r="L65" s="75">
        <f t="shared" si="4"/>
        <v>10</v>
      </c>
      <c r="M65" s="75">
        <f t="shared" si="10"/>
        <v>10</v>
      </c>
      <c r="N65" s="75">
        <f t="shared" si="15"/>
        <v>10</v>
      </c>
      <c r="O65" s="81">
        <f t="shared" si="14"/>
        <v>46451</v>
      </c>
      <c r="P65" s="82" t="str">
        <f t="shared" si="6"/>
        <v>vendredi</v>
      </c>
      <c r="Q65" s="75">
        <f t="shared" si="7"/>
        <v>9</v>
      </c>
      <c r="R65" s="75">
        <f t="shared" si="11"/>
        <v>9</v>
      </c>
      <c r="S65" s="75">
        <f t="shared" si="8"/>
        <v>9</v>
      </c>
    </row>
    <row r="66" spans="1:19" x14ac:dyDescent="0.25">
      <c r="A66" s="87">
        <v>48207</v>
      </c>
      <c r="E66" s="81">
        <f t="shared" si="12"/>
        <v>46087</v>
      </c>
      <c r="F66" s="82" t="str">
        <f t="shared" ref="F66:F129" si="16">IF(E66&lt;&gt;"",TEXT(E66,"jjjj"),"")</f>
        <v>vendredi</v>
      </c>
      <c r="G66" s="75">
        <f t="shared" ref="G66:G129" si="17">IF(E66&lt;&gt;"",IF(AND(MONTH(E66)=1,DAY(E66)&lt;8,WEEKDAY(E66,2)=4),1,CHOOSE(WEEKDAY(E66,2),G65+1,G65,G65,G65,G65,G65,G65)),"")</f>
        <v>10</v>
      </c>
      <c r="H66" s="75">
        <f t="shared" si="9"/>
        <v>10</v>
      </c>
      <c r="I66" s="75">
        <f t="shared" ref="I66:I129" si="18">IF(E66&lt;&gt;"",IF(AND(MONTH(E66)=12,DAY(E66)&gt;21),CHOOSE(WEEKDAY(E66,2),IF(DAY(E66)&gt;28,1,H66),IF(DAY(E66)&gt;29,1,H66),IF(DAY(E66)&gt;30,1,H66),IF(DAY(E66)&gt;31,1,H66),IF(DAY(E66)&gt;31,1,H66),IF(DAY(E66)&gt;31,1,H66),IF(DAY(E66)&gt;31,1,H66)),H66),"")</f>
        <v>10</v>
      </c>
      <c r="J66" s="81">
        <f t="shared" si="13"/>
        <v>45722</v>
      </c>
      <c r="K66" s="82" t="str">
        <f t="shared" ref="K66:K129" si="19">IF(J66&lt;&gt;"",TEXT(J66,"jjjj"),"")</f>
        <v>jeudi</v>
      </c>
      <c r="L66" s="75">
        <f t="shared" ref="L66:L129" si="20">IF(J66&lt;&gt;"",IF(AND(MONTH(J66)=1,DAY(J66)&lt;8,WEEKDAY(J66,2)=4),1,CHOOSE(WEEKDAY(J66,2),L65+1,L65,L65,L65,L65,L65,L65)),"")</f>
        <v>10</v>
      </c>
      <c r="M66" s="75">
        <f t="shared" si="10"/>
        <v>10</v>
      </c>
      <c r="N66" s="75">
        <f t="shared" si="15"/>
        <v>10</v>
      </c>
      <c r="O66" s="81">
        <f t="shared" si="14"/>
        <v>46452</v>
      </c>
      <c r="P66" s="82" t="str">
        <f t="shared" ref="P66:P129" si="21">IF(O66&lt;&gt;"",TEXT(O66,"jjjj"),"")</f>
        <v>samedi</v>
      </c>
      <c r="Q66" s="75">
        <f t="shared" ref="Q66:Q129" si="22">IF(O66&lt;&gt;"",IF(AND(MONTH(O66)=1,DAY(O66)&lt;8,WEEKDAY(O66,2)=4),1,CHOOSE(WEEKDAY(O66,2),Q65+1,Q65,Q65,Q65,Q65,Q65,Q65)),"")</f>
        <v>9</v>
      </c>
      <c r="R66" s="75">
        <f t="shared" si="11"/>
        <v>9</v>
      </c>
      <c r="S66" s="75">
        <f t="shared" ref="S66:S129" si="23">IF(O66&lt;&gt;"",IF(AND(MONTH(O66)=12,DAY(O66)&gt;21),CHOOSE(WEEKDAY(O66,2),IF(DAY(O66)&gt;28,1,R66),IF(DAY(O66)&gt;29,1,R66),IF(DAY(O66)&gt;30,1,R66),IF(DAY(O66)&gt;31,1,R66),IF(DAY(O66)&gt;31,1,R66),IF(DAY(O66)&gt;31,1,R66),IF(DAY(O66)&gt;31,1,R66)),R66),"")</f>
        <v>9</v>
      </c>
    </row>
    <row r="67" spans="1:19" x14ac:dyDescent="0.25">
      <c r="A67" s="87">
        <v>48214</v>
      </c>
      <c r="E67" s="81">
        <f t="shared" si="12"/>
        <v>46088</v>
      </c>
      <c r="F67" s="82" t="str">
        <f t="shared" si="16"/>
        <v>samedi</v>
      </c>
      <c r="G67" s="75">
        <f t="shared" si="17"/>
        <v>10</v>
      </c>
      <c r="H67" s="75">
        <f t="shared" ref="H67:H130" si="24">IF(E67&lt;&gt;"",IF(AND(MONTH(E67)=1,DAY(E67)&lt;10,OR(G67=52,53)),CHOOSE(WEEKDAY(E67,2),IF(DAY(E67)&lt;5,1,G67),IF(DAY(E67)&lt;6,1,G67),IF(DAY(E67)&lt;7,1,G67),IF(DAY(E67)&lt;8,1,G67),IF(AND(DAY(E67)&lt;9,DAY(E67)&gt;1),1,G67),IF(AND(DAY(E67)&lt;10,DAY(E67)&gt;2),1,G67),IF(AND(DAY(E67)&lt;11,DAY(E67)&gt;3),1,G67)),G67),"")</f>
        <v>10</v>
      </c>
      <c r="I67" s="75">
        <f t="shared" si="18"/>
        <v>10</v>
      </c>
      <c r="J67" s="81">
        <f t="shared" si="13"/>
        <v>45723</v>
      </c>
      <c r="K67" s="82" t="str">
        <f t="shared" si="19"/>
        <v>vendredi</v>
      </c>
      <c r="L67" s="75">
        <f t="shared" si="20"/>
        <v>10</v>
      </c>
      <c r="M67" s="75">
        <f t="shared" ref="M67:M130" si="25">IF(J67&lt;&gt;"",IF(AND(MONTH(J67)=1,DAY(J67)&lt;10,OR(L67=52,53)),CHOOSE(WEEKDAY(J67,2),IF(DAY(J67)&lt;5,1,L67),IF(DAY(J67)&lt;6,1,L67),IF(DAY(J67)&lt;7,1,L67),IF(DAY(J67)&lt;8,1,L67),IF(AND(DAY(J67)&lt;9,DAY(J67)&gt;1),1,L67),IF(AND(DAY(J67)&lt;10,DAY(J67)&gt;2),1,L67),IF(AND(DAY(J67)&lt;11,DAY(J67)&gt;3),1,L67)),L67),"")</f>
        <v>10</v>
      </c>
      <c r="N67" s="75">
        <f t="shared" si="15"/>
        <v>10</v>
      </c>
      <c r="O67" s="81">
        <f t="shared" si="14"/>
        <v>46453</v>
      </c>
      <c r="P67" s="82" t="str">
        <f t="shared" si="21"/>
        <v>dimanche</v>
      </c>
      <c r="Q67" s="75">
        <f t="shared" si="22"/>
        <v>9</v>
      </c>
      <c r="R67" s="75">
        <f t="shared" ref="R67:R130" si="26">IF(O67&lt;&gt;"",IF(AND(MONTH(O67)=1,DAY(O67)&lt;10,OR(Q67=52,53)),CHOOSE(WEEKDAY(O67,2),IF(DAY(O67)&lt;5,1,Q67),IF(DAY(O67)&lt;6,1,Q67),IF(DAY(O67)&lt;7,1,Q67),IF(DAY(O67)&lt;8,1,Q67),IF(AND(DAY(O67)&lt;9,DAY(O67)&gt;1),1,Q67),IF(AND(DAY(O67)&lt;10,DAY(O67)&gt;2),1,Q67),IF(AND(DAY(O67)&lt;11,DAY(O67)&gt;3),1,Q67)),Q67),"")</f>
        <v>9</v>
      </c>
      <c r="S67" s="75">
        <f t="shared" si="23"/>
        <v>9</v>
      </c>
    </row>
    <row r="68" spans="1:19" x14ac:dyDescent="0.25">
      <c r="A68" s="87">
        <v>48302</v>
      </c>
      <c r="E68" s="81">
        <f t="shared" ref="E68:E131" si="27">IF(YEAR(E67+1)=YEAR(E67),E67+1,"")</f>
        <v>46089</v>
      </c>
      <c r="F68" s="82" t="str">
        <f t="shared" si="16"/>
        <v>dimanche</v>
      </c>
      <c r="G68" s="75">
        <f t="shared" si="17"/>
        <v>10</v>
      </c>
      <c r="H68" s="75">
        <f t="shared" si="24"/>
        <v>10</v>
      </c>
      <c r="I68" s="75">
        <f t="shared" si="18"/>
        <v>10</v>
      </c>
      <c r="J68" s="81">
        <f t="shared" ref="J68:J131" si="28">IF(YEAR(J67+1)=YEAR(J67),J67+1,"")</f>
        <v>45724</v>
      </c>
      <c r="K68" s="82" t="str">
        <f t="shared" si="19"/>
        <v>samedi</v>
      </c>
      <c r="L68" s="75">
        <f t="shared" si="20"/>
        <v>10</v>
      </c>
      <c r="M68" s="75">
        <f t="shared" si="25"/>
        <v>10</v>
      </c>
      <c r="N68" s="75">
        <f t="shared" si="15"/>
        <v>10</v>
      </c>
      <c r="O68" s="81">
        <f t="shared" ref="O68:O131" si="29">IF(YEAR(O67+1)=YEAR(O67),O67+1,"")</f>
        <v>46454</v>
      </c>
      <c r="P68" s="82" t="str">
        <f t="shared" si="21"/>
        <v>lundi</v>
      </c>
      <c r="Q68" s="75">
        <f t="shared" si="22"/>
        <v>10</v>
      </c>
      <c r="R68" s="75">
        <f t="shared" si="26"/>
        <v>10</v>
      </c>
      <c r="S68" s="75">
        <f t="shared" si="23"/>
        <v>10</v>
      </c>
    </row>
    <row r="69" spans="1:19" x14ac:dyDescent="0.25">
      <c r="A69" s="87">
        <v>48335</v>
      </c>
      <c r="E69" s="81">
        <f t="shared" si="27"/>
        <v>46090</v>
      </c>
      <c r="F69" s="82" t="str">
        <f t="shared" si="16"/>
        <v>lundi</v>
      </c>
      <c r="G69" s="75">
        <f t="shared" si="17"/>
        <v>11</v>
      </c>
      <c r="H69" s="75">
        <f t="shared" si="24"/>
        <v>11</v>
      </c>
      <c r="I69" s="75">
        <f t="shared" si="18"/>
        <v>11</v>
      </c>
      <c r="J69" s="81">
        <f t="shared" si="28"/>
        <v>45725</v>
      </c>
      <c r="K69" s="82" t="str">
        <f t="shared" si="19"/>
        <v>dimanche</v>
      </c>
      <c r="L69" s="75">
        <f t="shared" si="20"/>
        <v>10</v>
      </c>
      <c r="M69" s="75">
        <f t="shared" si="25"/>
        <v>10</v>
      </c>
      <c r="N69" s="75">
        <f t="shared" si="15"/>
        <v>10</v>
      </c>
      <c r="O69" s="81">
        <f t="shared" si="29"/>
        <v>46455</v>
      </c>
      <c r="P69" s="82" t="str">
        <f t="shared" si="21"/>
        <v>mardi</v>
      </c>
      <c r="Q69" s="75">
        <f t="shared" si="22"/>
        <v>10</v>
      </c>
      <c r="R69" s="75">
        <f t="shared" si="26"/>
        <v>10</v>
      </c>
      <c r="S69" s="75">
        <f t="shared" si="23"/>
        <v>10</v>
      </c>
    </row>
    <row r="70" spans="1:19" x14ac:dyDescent="0.25">
      <c r="A70" s="87">
        <v>48342</v>
      </c>
      <c r="E70" s="81">
        <f t="shared" si="27"/>
        <v>46091</v>
      </c>
      <c r="F70" s="82" t="str">
        <f t="shared" si="16"/>
        <v>mardi</v>
      </c>
      <c r="G70" s="75">
        <f t="shared" si="17"/>
        <v>11</v>
      </c>
      <c r="H70" s="75">
        <f t="shared" si="24"/>
        <v>11</v>
      </c>
      <c r="I70" s="75">
        <f t="shared" si="18"/>
        <v>11</v>
      </c>
      <c r="J70" s="81">
        <f t="shared" si="28"/>
        <v>45726</v>
      </c>
      <c r="K70" s="82" t="str">
        <f t="shared" si="19"/>
        <v>lundi</v>
      </c>
      <c r="L70" s="75">
        <f t="shared" si="20"/>
        <v>11</v>
      </c>
      <c r="M70" s="75">
        <f t="shared" si="25"/>
        <v>11</v>
      </c>
      <c r="N70" s="75">
        <f t="shared" si="15"/>
        <v>11</v>
      </c>
      <c r="O70" s="81">
        <f t="shared" si="29"/>
        <v>46456</v>
      </c>
      <c r="P70" s="82" t="str">
        <f t="shared" si="21"/>
        <v>mercredi</v>
      </c>
      <c r="Q70" s="75">
        <f t="shared" si="22"/>
        <v>10</v>
      </c>
      <c r="R70" s="75">
        <f t="shared" si="26"/>
        <v>10</v>
      </c>
      <c r="S70" s="75">
        <f t="shared" si="23"/>
        <v>10</v>
      </c>
    </row>
    <row r="71" spans="1:19" x14ac:dyDescent="0.25">
      <c r="A71" s="87">
        <v>48340</v>
      </c>
      <c r="E71" s="81">
        <f t="shared" si="27"/>
        <v>46092</v>
      </c>
      <c r="F71" s="82" t="str">
        <f t="shared" si="16"/>
        <v>mercredi</v>
      </c>
      <c r="G71" s="75">
        <f t="shared" si="17"/>
        <v>11</v>
      </c>
      <c r="H71" s="75">
        <f t="shared" si="24"/>
        <v>11</v>
      </c>
      <c r="I71" s="75">
        <f t="shared" si="18"/>
        <v>11</v>
      </c>
      <c r="J71" s="81">
        <f t="shared" si="28"/>
        <v>45727</v>
      </c>
      <c r="K71" s="82" t="str">
        <f t="shared" si="19"/>
        <v>mardi</v>
      </c>
      <c r="L71" s="75">
        <f t="shared" si="20"/>
        <v>11</v>
      </c>
      <c r="M71" s="75">
        <f t="shared" si="25"/>
        <v>11</v>
      </c>
      <c r="N71" s="75">
        <f t="shared" si="15"/>
        <v>11</v>
      </c>
      <c r="O71" s="81">
        <f t="shared" si="29"/>
        <v>46457</v>
      </c>
      <c r="P71" s="82" t="str">
        <f t="shared" si="21"/>
        <v>jeudi</v>
      </c>
      <c r="Q71" s="75">
        <f t="shared" si="22"/>
        <v>10</v>
      </c>
      <c r="R71" s="75">
        <f t="shared" si="26"/>
        <v>10</v>
      </c>
      <c r="S71" s="75">
        <f t="shared" si="23"/>
        <v>10</v>
      </c>
    </row>
    <row r="72" spans="1:19" x14ac:dyDescent="0.25">
      <c r="A72" s="87">
        <v>48351</v>
      </c>
      <c r="E72" s="81">
        <f t="shared" si="27"/>
        <v>46093</v>
      </c>
      <c r="F72" s="82" t="str">
        <f t="shared" si="16"/>
        <v>jeudi</v>
      </c>
      <c r="G72" s="75">
        <f t="shared" si="17"/>
        <v>11</v>
      </c>
      <c r="H72" s="75">
        <f t="shared" si="24"/>
        <v>11</v>
      </c>
      <c r="I72" s="75">
        <f t="shared" si="18"/>
        <v>11</v>
      </c>
      <c r="J72" s="81">
        <f t="shared" si="28"/>
        <v>45728</v>
      </c>
      <c r="K72" s="82" t="str">
        <f t="shared" si="19"/>
        <v>mercredi</v>
      </c>
      <c r="L72" s="75">
        <f t="shared" si="20"/>
        <v>11</v>
      </c>
      <c r="M72" s="75">
        <f t="shared" si="25"/>
        <v>11</v>
      </c>
      <c r="N72" s="75">
        <f t="shared" ref="N72:N135" si="30">IF(J72&lt;&gt;"",IF(AND(MONTH(J72)=12,DAY(J72)&gt;21),CHOOSE(WEEKDAY(J72,2),IF(DAY(J72)&gt;28,1,M72),IF(DAY(J72)&gt;29,1,M72),IF(DAY(J72)&gt;30,1,M72),IF(DAY(J72)&gt;31,1,M72),IF(DAY(J72)&gt;31,1,M72),IF(DAY(J72)&gt;31,1,M72),IF(DAY(J72)&gt;31,1,M72)),M72),"")</f>
        <v>11</v>
      </c>
      <c r="O72" s="81">
        <f t="shared" si="29"/>
        <v>46458</v>
      </c>
      <c r="P72" s="82" t="str">
        <f t="shared" si="21"/>
        <v>vendredi</v>
      </c>
      <c r="Q72" s="75">
        <f t="shared" si="22"/>
        <v>10</v>
      </c>
      <c r="R72" s="75">
        <f t="shared" si="26"/>
        <v>10</v>
      </c>
      <c r="S72" s="75">
        <f t="shared" si="23"/>
        <v>10</v>
      </c>
    </row>
    <row r="73" spans="1:19" x14ac:dyDescent="0.25">
      <c r="A73" s="87">
        <v>48409</v>
      </c>
      <c r="E73" s="81">
        <f t="shared" si="27"/>
        <v>46094</v>
      </c>
      <c r="F73" s="82" t="str">
        <f t="shared" si="16"/>
        <v>vendredi</v>
      </c>
      <c r="G73" s="75">
        <f t="shared" si="17"/>
        <v>11</v>
      </c>
      <c r="H73" s="75">
        <f t="shared" si="24"/>
        <v>11</v>
      </c>
      <c r="I73" s="75">
        <f t="shared" si="18"/>
        <v>11</v>
      </c>
      <c r="J73" s="81">
        <f t="shared" si="28"/>
        <v>45729</v>
      </c>
      <c r="K73" s="82" t="str">
        <f t="shared" si="19"/>
        <v>jeudi</v>
      </c>
      <c r="L73" s="75">
        <f t="shared" si="20"/>
        <v>11</v>
      </c>
      <c r="M73" s="75">
        <f t="shared" si="25"/>
        <v>11</v>
      </c>
      <c r="N73" s="75">
        <f t="shared" si="30"/>
        <v>11</v>
      </c>
      <c r="O73" s="81">
        <f t="shared" si="29"/>
        <v>46459</v>
      </c>
      <c r="P73" s="82" t="str">
        <f t="shared" si="21"/>
        <v>samedi</v>
      </c>
      <c r="Q73" s="75">
        <f t="shared" si="22"/>
        <v>10</v>
      </c>
      <c r="R73" s="75">
        <f t="shared" si="26"/>
        <v>10</v>
      </c>
      <c r="S73" s="75">
        <f t="shared" si="23"/>
        <v>10</v>
      </c>
    </row>
    <row r="74" spans="1:19" x14ac:dyDescent="0.25">
      <c r="A74" s="87">
        <v>48441</v>
      </c>
      <c r="E74" s="81">
        <f t="shared" si="27"/>
        <v>46095</v>
      </c>
      <c r="F74" s="82" t="str">
        <f t="shared" si="16"/>
        <v>samedi</v>
      </c>
      <c r="G74" s="75">
        <f t="shared" si="17"/>
        <v>11</v>
      </c>
      <c r="H74" s="75">
        <f t="shared" si="24"/>
        <v>11</v>
      </c>
      <c r="I74" s="75">
        <f t="shared" si="18"/>
        <v>11</v>
      </c>
      <c r="J74" s="81">
        <f t="shared" si="28"/>
        <v>45730</v>
      </c>
      <c r="K74" s="82" t="str">
        <f t="shared" si="19"/>
        <v>vendredi</v>
      </c>
      <c r="L74" s="75">
        <f t="shared" si="20"/>
        <v>11</v>
      </c>
      <c r="M74" s="75">
        <f t="shared" si="25"/>
        <v>11</v>
      </c>
      <c r="N74" s="75">
        <f t="shared" si="30"/>
        <v>11</v>
      </c>
      <c r="O74" s="81">
        <f t="shared" si="29"/>
        <v>46460</v>
      </c>
      <c r="P74" s="82" t="str">
        <f t="shared" si="21"/>
        <v>dimanche</v>
      </c>
      <c r="Q74" s="75">
        <f t="shared" si="22"/>
        <v>10</v>
      </c>
      <c r="R74" s="75">
        <f t="shared" si="26"/>
        <v>10</v>
      </c>
      <c r="S74" s="75">
        <f t="shared" si="23"/>
        <v>10</v>
      </c>
    </row>
    <row r="75" spans="1:19" x14ac:dyDescent="0.25">
      <c r="A75" s="87">
        <v>48519</v>
      </c>
      <c r="E75" s="81">
        <f t="shared" si="27"/>
        <v>46096</v>
      </c>
      <c r="F75" s="82" t="str">
        <f t="shared" si="16"/>
        <v>dimanche</v>
      </c>
      <c r="G75" s="75">
        <f t="shared" si="17"/>
        <v>11</v>
      </c>
      <c r="H75" s="75">
        <f t="shared" si="24"/>
        <v>11</v>
      </c>
      <c r="I75" s="75">
        <f t="shared" si="18"/>
        <v>11</v>
      </c>
      <c r="J75" s="81">
        <f t="shared" si="28"/>
        <v>45731</v>
      </c>
      <c r="K75" s="82" t="str">
        <f t="shared" si="19"/>
        <v>samedi</v>
      </c>
      <c r="L75" s="75">
        <f t="shared" si="20"/>
        <v>11</v>
      </c>
      <c r="M75" s="75">
        <f t="shared" si="25"/>
        <v>11</v>
      </c>
      <c r="N75" s="75">
        <f t="shared" si="30"/>
        <v>11</v>
      </c>
      <c r="O75" s="81">
        <f t="shared" si="29"/>
        <v>46461</v>
      </c>
      <c r="P75" s="82" t="str">
        <f t="shared" si="21"/>
        <v>lundi</v>
      </c>
      <c r="Q75" s="75">
        <f t="shared" si="22"/>
        <v>11</v>
      </c>
      <c r="R75" s="75">
        <f t="shared" si="26"/>
        <v>11</v>
      </c>
      <c r="S75" s="75">
        <f t="shared" si="23"/>
        <v>11</v>
      </c>
    </row>
    <row r="76" spans="1:19" x14ac:dyDescent="0.25">
      <c r="A76" s="87">
        <v>48529</v>
      </c>
      <c r="E76" s="81">
        <f t="shared" si="27"/>
        <v>46097</v>
      </c>
      <c r="F76" s="82" t="str">
        <f t="shared" si="16"/>
        <v>lundi</v>
      </c>
      <c r="G76" s="75">
        <f t="shared" si="17"/>
        <v>12</v>
      </c>
      <c r="H76" s="75">
        <f t="shared" si="24"/>
        <v>12</v>
      </c>
      <c r="I76" s="75">
        <f t="shared" si="18"/>
        <v>12</v>
      </c>
      <c r="J76" s="81">
        <f t="shared" si="28"/>
        <v>45732</v>
      </c>
      <c r="K76" s="82" t="str">
        <f t="shared" si="19"/>
        <v>dimanche</v>
      </c>
      <c r="L76" s="75">
        <f t="shared" si="20"/>
        <v>11</v>
      </c>
      <c r="M76" s="75">
        <f t="shared" si="25"/>
        <v>11</v>
      </c>
      <c r="N76" s="75">
        <f t="shared" si="30"/>
        <v>11</v>
      </c>
      <c r="O76" s="81">
        <f t="shared" si="29"/>
        <v>46462</v>
      </c>
      <c r="P76" s="82" t="str">
        <f t="shared" si="21"/>
        <v>mardi</v>
      </c>
      <c r="Q76" s="75">
        <f t="shared" si="22"/>
        <v>11</v>
      </c>
      <c r="R76" s="75">
        <f t="shared" si="26"/>
        <v>11</v>
      </c>
      <c r="S76" s="75">
        <f t="shared" si="23"/>
        <v>11</v>
      </c>
    </row>
    <row r="77" spans="1:19" x14ac:dyDescent="0.25">
      <c r="A77" s="87">
        <v>48573</v>
      </c>
      <c r="E77" s="81">
        <f t="shared" si="27"/>
        <v>46098</v>
      </c>
      <c r="F77" s="82" t="str">
        <f t="shared" si="16"/>
        <v>mardi</v>
      </c>
      <c r="G77" s="75">
        <f t="shared" si="17"/>
        <v>12</v>
      </c>
      <c r="H77" s="75">
        <f t="shared" si="24"/>
        <v>12</v>
      </c>
      <c r="I77" s="75">
        <f t="shared" si="18"/>
        <v>12</v>
      </c>
      <c r="J77" s="81">
        <f t="shared" si="28"/>
        <v>45733</v>
      </c>
      <c r="K77" s="82" t="str">
        <f t="shared" si="19"/>
        <v>lundi</v>
      </c>
      <c r="L77" s="75">
        <f t="shared" si="20"/>
        <v>12</v>
      </c>
      <c r="M77" s="75">
        <f t="shared" si="25"/>
        <v>12</v>
      </c>
      <c r="N77" s="75">
        <f t="shared" si="30"/>
        <v>12</v>
      </c>
      <c r="O77" s="81">
        <f t="shared" si="29"/>
        <v>46463</v>
      </c>
      <c r="P77" s="82" t="str">
        <f t="shared" si="21"/>
        <v>mercredi</v>
      </c>
      <c r="Q77" s="75">
        <f t="shared" si="22"/>
        <v>11</v>
      </c>
      <c r="R77" s="75">
        <f t="shared" si="26"/>
        <v>11</v>
      </c>
      <c r="S77" s="75">
        <f t="shared" si="23"/>
        <v>11</v>
      </c>
    </row>
    <row r="78" spans="1:19" x14ac:dyDescent="0.25">
      <c r="A78" s="87">
        <v>48580</v>
      </c>
      <c r="E78" s="81">
        <f t="shared" si="27"/>
        <v>46099</v>
      </c>
      <c r="F78" s="82" t="str">
        <f t="shared" si="16"/>
        <v>mercredi</v>
      </c>
      <c r="G78" s="75">
        <f t="shared" si="17"/>
        <v>12</v>
      </c>
      <c r="H78" s="75">
        <f t="shared" si="24"/>
        <v>12</v>
      </c>
      <c r="I78" s="75">
        <f t="shared" si="18"/>
        <v>12</v>
      </c>
      <c r="J78" s="81">
        <f t="shared" si="28"/>
        <v>45734</v>
      </c>
      <c r="K78" s="82" t="str">
        <f t="shared" si="19"/>
        <v>mardi</v>
      </c>
      <c r="L78" s="75">
        <f t="shared" si="20"/>
        <v>12</v>
      </c>
      <c r="M78" s="75">
        <f t="shared" si="25"/>
        <v>12</v>
      </c>
      <c r="N78" s="75">
        <f t="shared" si="30"/>
        <v>12</v>
      </c>
      <c r="O78" s="81">
        <f t="shared" si="29"/>
        <v>46464</v>
      </c>
      <c r="P78" s="82" t="str">
        <f t="shared" si="21"/>
        <v>jeudi</v>
      </c>
      <c r="Q78" s="75">
        <f t="shared" si="22"/>
        <v>11</v>
      </c>
      <c r="R78" s="75">
        <f t="shared" si="26"/>
        <v>11</v>
      </c>
      <c r="S78" s="75">
        <f t="shared" si="23"/>
        <v>11</v>
      </c>
    </row>
    <row r="79" spans="1:19" x14ac:dyDescent="0.25">
      <c r="A79" s="87">
        <v>48687</v>
      </c>
      <c r="E79" s="81">
        <f t="shared" si="27"/>
        <v>46100</v>
      </c>
      <c r="F79" s="82" t="str">
        <f t="shared" si="16"/>
        <v>jeudi</v>
      </c>
      <c r="G79" s="75">
        <f t="shared" si="17"/>
        <v>12</v>
      </c>
      <c r="H79" s="75">
        <f t="shared" si="24"/>
        <v>12</v>
      </c>
      <c r="I79" s="75">
        <f t="shared" si="18"/>
        <v>12</v>
      </c>
      <c r="J79" s="81">
        <f t="shared" si="28"/>
        <v>45735</v>
      </c>
      <c r="K79" s="82" t="str">
        <f t="shared" si="19"/>
        <v>mercredi</v>
      </c>
      <c r="L79" s="75">
        <f t="shared" si="20"/>
        <v>12</v>
      </c>
      <c r="M79" s="75">
        <f t="shared" si="25"/>
        <v>12</v>
      </c>
      <c r="N79" s="75">
        <f t="shared" si="30"/>
        <v>12</v>
      </c>
      <c r="O79" s="81">
        <f t="shared" si="29"/>
        <v>46465</v>
      </c>
      <c r="P79" s="82" t="str">
        <f t="shared" si="21"/>
        <v>vendredi</v>
      </c>
      <c r="Q79" s="75">
        <f t="shared" si="22"/>
        <v>11</v>
      </c>
      <c r="R79" s="75">
        <f t="shared" si="26"/>
        <v>11</v>
      </c>
      <c r="S79" s="75">
        <f t="shared" si="23"/>
        <v>11</v>
      </c>
    </row>
    <row r="80" spans="1:19" x14ac:dyDescent="0.25">
      <c r="A80" s="87">
        <v>48700</v>
      </c>
      <c r="E80" s="81">
        <f t="shared" si="27"/>
        <v>46101</v>
      </c>
      <c r="F80" s="82" t="str">
        <f t="shared" si="16"/>
        <v>vendredi</v>
      </c>
      <c r="G80" s="75">
        <f t="shared" si="17"/>
        <v>12</v>
      </c>
      <c r="H80" s="75">
        <f t="shared" si="24"/>
        <v>12</v>
      </c>
      <c r="I80" s="75">
        <f t="shared" si="18"/>
        <v>12</v>
      </c>
      <c r="J80" s="81">
        <f t="shared" si="28"/>
        <v>45736</v>
      </c>
      <c r="K80" s="82" t="str">
        <f t="shared" si="19"/>
        <v>jeudi</v>
      </c>
      <c r="L80" s="75">
        <f t="shared" si="20"/>
        <v>12</v>
      </c>
      <c r="M80" s="75">
        <f t="shared" si="25"/>
        <v>12</v>
      </c>
      <c r="N80" s="75">
        <f t="shared" si="30"/>
        <v>12</v>
      </c>
      <c r="O80" s="81">
        <f t="shared" si="29"/>
        <v>46466</v>
      </c>
      <c r="P80" s="82" t="str">
        <f t="shared" si="21"/>
        <v>samedi</v>
      </c>
      <c r="Q80" s="75">
        <f t="shared" si="22"/>
        <v>11</v>
      </c>
      <c r="R80" s="75">
        <f t="shared" si="26"/>
        <v>11</v>
      </c>
      <c r="S80" s="75">
        <f t="shared" si="23"/>
        <v>11</v>
      </c>
    </row>
    <row r="81" spans="1:19" x14ac:dyDescent="0.25">
      <c r="A81" s="87">
        <v>48707</v>
      </c>
      <c r="E81" s="81">
        <f t="shared" si="27"/>
        <v>46102</v>
      </c>
      <c r="F81" s="82" t="str">
        <f t="shared" si="16"/>
        <v>samedi</v>
      </c>
      <c r="G81" s="75">
        <f t="shared" si="17"/>
        <v>12</v>
      </c>
      <c r="H81" s="75">
        <f t="shared" si="24"/>
        <v>12</v>
      </c>
      <c r="I81" s="75">
        <f t="shared" si="18"/>
        <v>12</v>
      </c>
      <c r="J81" s="81">
        <f t="shared" si="28"/>
        <v>45737</v>
      </c>
      <c r="K81" s="82" t="str">
        <f t="shared" si="19"/>
        <v>vendredi</v>
      </c>
      <c r="L81" s="75">
        <f t="shared" si="20"/>
        <v>12</v>
      </c>
      <c r="M81" s="75">
        <f t="shared" si="25"/>
        <v>12</v>
      </c>
      <c r="N81" s="75">
        <f t="shared" si="30"/>
        <v>12</v>
      </c>
      <c r="O81" s="81">
        <f t="shared" si="29"/>
        <v>46467</v>
      </c>
      <c r="P81" s="82" t="str">
        <f t="shared" si="21"/>
        <v>dimanche</v>
      </c>
      <c r="Q81" s="75">
        <f t="shared" si="22"/>
        <v>11</v>
      </c>
      <c r="R81" s="75">
        <f t="shared" si="26"/>
        <v>11</v>
      </c>
      <c r="S81" s="75">
        <f t="shared" si="23"/>
        <v>11</v>
      </c>
    </row>
    <row r="82" spans="1:19" x14ac:dyDescent="0.25">
      <c r="A82" s="87">
        <v>48725</v>
      </c>
      <c r="E82" s="81">
        <f t="shared" si="27"/>
        <v>46103</v>
      </c>
      <c r="F82" s="82" t="str">
        <f t="shared" si="16"/>
        <v>dimanche</v>
      </c>
      <c r="G82" s="75">
        <f t="shared" si="17"/>
        <v>12</v>
      </c>
      <c r="H82" s="75">
        <f t="shared" si="24"/>
        <v>12</v>
      </c>
      <c r="I82" s="75">
        <f t="shared" si="18"/>
        <v>12</v>
      </c>
      <c r="J82" s="81">
        <f t="shared" si="28"/>
        <v>45738</v>
      </c>
      <c r="K82" s="82" t="str">
        <f t="shared" si="19"/>
        <v>samedi</v>
      </c>
      <c r="L82" s="75">
        <f t="shared" si="20"/>
        <v>12</v>
      </c>
      <c r="M82" s="75">
        <f t="shared" si="25"/>
        <v>12</v>
      </c>
      <c r="N82" s="75">
        <f t="shared" si="30"/>
        <v>12</v>
      </c>
      <c r="O82" s="81">
        <f t="shared" si="29"/>
        <v>46468</v>
      </c>
      <c r="P82" s="82" t="str">
        <f t="shared" si="21"/>
        <v>lundi</v>
      </c>
      <c r="Q82" s="75">
        <f t="shared" si="22"/>
        <v>12</v>
      </c>
      <c r="R82" s="75">
        <f t="shared" si="26"/>
        <v>12</v>
      </c>
      <c r="S82" s="75">
        <f t="shared" si="23"/>
        <v>12</v>
      </c>
    </row>
    <row r="83" spans="1:19" x14ac:dyDescent="0.25">
      <c r="A83" s="87">
        <v>48736</v>
      </c>
      <c r="E83" s="81">
        <f t="shared" si="27"/>
        <v>46104</v>
      </c>
      <c r="F83" s="82" t="str">
        <f t="shared" si="16"/>
        <v>lundi</v>
      </c>
      <c r="G83" s="75">
        <f t="shared" si="17"/>
        <v>13</v>
      </c>
      <c r="H83" s="75">
        <f t="shared" si="24"/>
        <v>13</v>
      </c>
      <c r="I83" s="75">
        <f t="shared" si="18"/>
        <v>13</v>
      </c>
      <c r="J83" s="81">
        <f t="shared" si="28"/>
        <v>45739</v>
      </c>
      <c r="K83" s="82" t="str">
        <f t="shared" si="19"/>
        <v>dimanche</v>
      </c>
      <c r="L83" s="75">
        <f t="shared" si="20"/>
        <v>12</v>
      </c>
      <c r="M83" s="75">
        <f t="shared" si="25"/>
        <v>12</v>
      </c>
      <c r="N83" s="75">
        <f t="shared" si="30"/>
        <v>12</v>
      </c>
      <c r="O83" s="81">
        <f t="shared" si="29"/>
        <v>46469</v>
      </c>
      <c r="P83" s="82" t="str">
        <f t="shared" si="21"/>
        <v>mardi</v>
      </c>
      <c r="Q83" s="75">
        <f t="shared" si="22"/>
        <v>12</v>
      </c>
      <c r="R83" s="75">
        <f t="shared" si="26"/>
        <v>12</v>
      </c>
      <c r="S83" s="75">
        <f t="shared" si="23"/>
        <v>12</v>
      </c>
    </row>
    <row r="84" spans="1:19" x14ac:dyDescent="0.25">
      <c r="A84" s="87">
        <v>48774</v>
      </c>
      <c r="E84" s="81">
        <f t="shared" si="27"/>
        <v>46105</v>
      </c>
      <c r="F84" s="82" t="str">
        <f t="shared" si="16"/>
        <v>mardi</v>
      </c>
      <c r="G84" s="75">
        <f t="shared" si="17"/>
        <v>13</v>
      </c>
      <c r="H84" s="75">
        <f t="shared" si="24"/>
        <v>13</v>
      </c>
      <c r="I84" s="75">
        <f t="shared" si="18"/>
        <v>13</v>
      </c>
      <c r="J84" s="81">
        <f t="shared" si="28"/>
        <v>45740</v>
      </c>
      <c r="K84" s="82" t="str">
        <f t="shared" si="19"/>
        <v>lundi</v>
      </c>
      <c r="L84" s="75">
        <f t="shared" si="20"/>
        <v>13</v>
      </c>
      <c r="M84" s="75">
        <f t="shared" si="25"/>
        <v>13</v>
      </c>
      <c r="N84" s="75">
        <f t="shared" si="30"/>
        <v>13</v>
      </c>
      <c r="O84" s="81">
        <f t="shared" si="29"/>
        <v>46470</v>
      </c>
      <c r="P84" s="82" t="str">
        <f t="shared" si="21"/>
        <v>mercredi</v>
      </c>
      <c r="Q84" s="75">
        <f t="shared" si="22"/>
        <v>12</v>
      </c>
      <c r="R84" s="75">
        <f t="shared" si="26"/>
        <v>12</v>
      </c>
      <c r="S84" s="75">
        <f t="shared" si="23"/>
        <v>12</v>
      </c>
    </row>
    <row r="85" spans="1:19" x14ac:dyDescent="0.25">
      <c r="A85" s="87">
        <v>48806</v>
      </c>
      <c r="E85" s="81">
        <f t="shared" si="27"/>
        <v>46106</v>
      </c>
      <c r="F85" s="82" t="str">
        <f t="shared" si="16"/>
        <v>mercredi</v>
      </c>
      <c r="G85" s="75">
        <f t="shared" si="17"/>
        <v>13</v>
      </c>
      <c r="H85" s="75">
        <f t="shared" si="24"/>
        <v>13</v>
      </c>
      <c r="I85" s="75">
        <f t="shared" si="18"/>
        <v>13</v>
      </c>
      <c r="J85" s="81">
        <f t="shared" si="28"/>
        <v>45741</v>
      </c>
      <c r="K85" s="82" t="str">
        <f t="shared" si="19"/>
        <v>mardi</v>
      </c>
      <c r="L85" s="75">
        <f t="shared" si="20"/>
        <v>13</v>
      </c>
      <c r="M85" s="75">
        <f t="shared" si="25"/>
        <v>13</v>
      </c>
      <c r="N85" s="75">
        <f t="shared" si="30"/>
        <v>13</v>
      </c>
      <c r="O85" s="81">
        <f t="shared" si="29"/>
        <v>46471</v>
      </c>
      <c r="P85" s="82" t="str">
        <f t="shared" si="21"/>
        <v>jeudi</v>
      </c>
      <c r="Q85" s="75">
        <f t="shared" si="22"/>
        <v>12</v>
      </c>
      <c r="R85" s="75">
        <f t="shared" si="26"/>
        <v>12</v>
      </c>
      <c r="S85" s="75">
        <f t="shared" si="23"/>
        <v>12</v>
      </c>
    </row>
    <row r="86" spans="1:19" x14ac:dyDescent="0.25">
      <c r="A86" s="87">
        <v>48884</v>
      </c>
      <c r="E86" s="81">
        <f t="shared" si="27"/>
        <v>46107</v>
      </c>
      <c r="F86" s="82" t="str">
        <f t="shared" si="16"/>
        <v>jeudi</v>
      </c>
      <c r="G86" s="75">
        <f t="shared" si="17"/>
        <v>13</v>
      </c>
      <c r="H86" s="75">
        <f t="shared" si="24"/>
        <v>13</v>
      </c>
      <c r="I86" s="75">
        <f t="shared" si="18"/>
        <v>13</v>
      </c>
      <c r="J86" s="81">
        <f t="shared" si="28"/>
        <v>45742</v>
      </c>
      <c r="K86" s="82" t="str">
        <f t="shared" si="19"/>
        <v>mercredi</v>
      </c>
      <c r="L86" s="75">
        <f t="shared" si="20"/>
        <v>13</v>
      </c>
      <c r="M86" s="75">
        <f t="shared" si="25"/>
        <v>13</v>
      </c>
      <c r="N86" s="75">
        <f t="shared" si="30"/>
        <v>13</v>
      </c>
      <c r="O86" s="81">
        <f t="shared" si="29"/>
        <v>46472</v>
      </c>
      <c r="P86" s="82" t="str">
        <f t="shared" si="21"/>
        <v>vendredi</v>
      </c>
      <c r="Q86" s="75">
        <f t="shared" si="22"/>
        <v>12</v>
      </c>
      <c r="R86" s="75">
        <f t="shared" si="26"/>
        <v>12</v>
      </c>
      <c r="S86" s="75">
        <f t="shared" si="23"/>
        <v>12</v>
      </c>
    </row>
    <row r="87" spans="1:19" x14ac:dyDescent="0.25">
      <c r="A87" s="87">
        <v>48894</v>
      </c>
      <c r="E87" s="81">
        <f t="shared" si="27"/>
        <v>46108</v>
      </c>
      <c r="F87" s="82" t="str">
        <f t="shared" si="16"/>
        <v>vendredi</v>
      </c>
      <c r="G87" s="75">
        <f t="shared" si="17"/>
        <v>13</v>
      </c>
      <c r="H87" s="75">
        <f t="shared" si="24"/>
        <v>13</v>
      </c>
      <c r="I87" s="75">
        <f t="shared" si="18"/>
        <v>13</v>
      </c>
      <c r="J87" s="81">
        <f t="shared" si="28"/>
        <v>45743</v>
      </c>
      <c r="K87" s="82" t="str">
        <f t="shared" si="19"/>
        <v>jeudi</v>
      </c>
      <c r="L87" s="75">
        <f t="shared" si="20"/>
        <v>13</v>
      </c>
      <c r="M87" s="75">
        <f t="shared" si="25"/>
        <v>13</v>
      </c>
      <c r="N87" s="75">
        <f t="shared" si="30"/>
        <v>13</v>
      </c>
      <c r="O87" s="81">
        <f t="shared" si="29"/>
        <v>46473</v>
      </c>
      <c r="P87" s="82" t="str">
        <f t="shared" si="21"/>
        <v>samedi</v>
      </c>
      <c r="Q87" s="75">
        <f t="shared" si="22"/>
        <v>12</v>
      </c>
      <c r="R87" s="75">
        <f t="shared" si="26"/>
        <v>12</v>
      </c>
      <c r="S87" s="75">
        <f t="shared" si="23"/>
        <v>12</v>
      </c>
    </row>
    <row r="88" spans="1:19" x14ac:dyDescent="0.25">
      <c r="A88" s="87">
        <v>48938</v>
      </c>
      <c r="E88" s="81">
        <f t="shared" si="27"/>
        <v>46109</v>
      </c>
      <c r="F88" s="82" t="str">
        <f t="shared" si="16"/>
        <v>samedi</v>
      </c>
      <c r="G88" s="75">
        <f t="shared" si="17"/>
        <v>13</v>
      </c>
      <c r="H88" s="75">
        <f t="shared" si="24"/>
        <v>13</v>
      </c>
      <c r="I88" s="75">
        <f t="shared" si="18"/>
        <v>13</v>
      </c>
      <c r="J88" s="81">
        <f t="shared" si="28"/>
        <v>45744</v>
      </c>
      <c r="K88" s="82" t="str">
        <f t="shared" si="19"/>
        <v>vendredi</v>
      </c>
      <c r="L88" s="75">
        <f t="shared" si="20"/>
        <v>13</v>
      </c>
      <c r="M88" s="75">
        <f t="shared" si="25"/>
        <v>13</v>
      </c>
      <c r="N88" s="75">
        <f t="shared" si="30"/>
        <v>13</v>
      </c>
      <c r="O88" s="81">
        <f t="shared" si="29"/>
        <v>46474</v>
      </c>
      <c r="P88" s="82" t="str">
        <f t="shared" si="21"/>
        <v>dimanche</v>
      </c>
      <c r="Q88" s="75">
        <f t="shared" si="22"/>
        <v>12</v>
      </c>
      <c r="R88" s="75">
        <f t="shared" si="26"/>
        <v>12</v>
      </c>
      <c r="S88" s="75">
        <f t="shared" si="23"/>
        <v>12</v>
      </c>
    </row>
    <row r="89" spans="1:19" x14ac:dyDescent="0.25">
      <c r="A89" s="87">
        <v>48945</v>
      </c>
      <c r="E89" s="81">
        <f t="shared" si="27"/>
        <v>46110</v>
      </c>
      <c r="F89" s="82" t="str">
        <f t="shared" si="16"/>
        <v>dimanche</v>
      </c>
      <c r="G89" s="75">
        <f t="shared" si="17"/>
        <v>13</v>
      </c>
      <c r="H89" s="75">
        <f t="shared" si="24"/>
        <v>13</v>
      </c>
      <c r="I89" s="75">
        <f t="shared" si="18"/>
        <v>13</v>
      </c>
      <c r="J89" s="81">
        <f t="shared" si="28"/>
        <v>45745</v>
      </c>
      <c r="K89" s="82" t="str">
        <f t="shared" si="19"/>
        <v>samedi</v>
      </c>
      <c r="L89" s="75">
        <f t="shared" si="20"/>
        <v>13</v>
      </c>
      <c r="M89" s="75">
        <f t="shared" si="25"/>
        <v>13</v>
      </c>
      <c r="N89" s="75">
        <f t="shared" si="30"/>
        <v>13</v>
      </c>
      <c r="O89" s="81">
        <f t="shared" si="29"/>
        <v>46475</v>
      </c>
      <c r="P89" s="82" t="str">
        <f t="shared" si="21"/>
        <v>lundi</v>
      </c>
      <c r="Q89" s="75">
        <f t="shared" si="22"/>
        <v>13</v>
      </c>
      <c r="R89" s="75">
        <f t="shared" si="26"/>
        <v>13</v>
      </c>
      <c r="S89" s="75">
        <f t="shared" si="23"/>
        <v>13</v>
      </c>
    </row>
    <row r="90" spans="1:19" x14ac:dyDescent="0.25">
      <c r="A90" s="87">
        <v>49044</v>
      </c>
      <c r="E90" s="81">
        <f t="shared" si="27"/>
        <v>46111</v>
      </c>
      <c r="F90" s="82" t="str">
        <f t="shared" si="16"/>
        <v>lundi</v>
      </c>
      <c r="G90" s="75">
        <f t="shared" si="17"/>
        <v>14</v>
      </c>
      <c r="H90" s="75">
        <f t="shared" si="24"/>
        <v>14</v>
      </c>
      <c r="I90" s="75">
        <f t="shared" si="18"/>
        <v>14</v>
      </c>
      <c r="J90" s="81">
        <f t="shared" si="28"/>
        <v>45746</v>
      </c>
      <c r="K90" s="82" t="str">
        <f t="shared" si="19"/>
        <v>dimanche</v>
      </c>
      <c r="L90" s="75">
        <f t="shared" si="20"/>
        <v>13</v>
      </c>
      <c r="M90" s="75">
        <f t="shared" si="25"/>
        <v>13</v>
      </c>
      <c r="N90" s="75">
        <f t="shared" si="30"/>
        <v>13</v>
      </c>
      <c r="O90" s="81">
        <f t="shared" si="29"/>
        <v>46476</v>
      </c>
      <c r="P90" s="82" t="str">
        <f t="shared" si="21"/>
        <v>mardi</v>
      </c>
      <c r="Q90" s="75">
        <f t="shared" si="22"/>
        <v>13</v>
      </c>
      <c r="R90" s="75">
        <f t="shared" si="26"/>
        <v>13</v>
      </c>
      <c r="S90" s="75">
        <f t="shared" si="23"/>
        <v>13</v>
      </c>
    </row>
    <row r="91" spans="1:19" x14ac:dyDescent="0.25">
      <c r="A91" s="87">
        <v>49065</v>
      </c>
      <c r="E91" s="81">
        <f t="shared" si="27"/>
        <v>46112</v>
      </c>
      <c r="F91" s="82" t="str">
        <f t="shared" si="16"/>
        <v>mardi</v>
      </c>
      <c r="G91" s="75">
        <f t="shared" si="17"/>
        <v>14</v>
      </c>
      <c r="H91" s="75">
        <f t="shared" si="24"/>
        <v>14</v>
      </c>
      <c r="I91" s="75">
        <f t="shared" si="18"/>
        <v>14</v>
      </c>
      <c r="J91" s="81">
        <f t="shared" si="28"/>
        <v>45747</v>
      </c>
      <c r="K91" s="82" t="str">
        <f t="shared" si="19"/>
        <v>lundi</v>
      </c>
      <c r="L91" s="75">
        <f t="shared" si="20"/>
        <v>14</v>
      </c>
      <c r="M91" s="75">
        <f t="shared" si="25"/>
        <v>14</v>
      </c>
      <c r="N91" s="75">
        <f t="shared" si="30"/>
        <v>14</v>
      </c>
      <c r="O91" s="81">
        <f t="shared" si="29"/>
        <v>46477</v>
      </c>
      <c r="P91" s="82" t="str">
        <f t="shared" si="21"/>
        <v>mercredi</v>
      </c>
      <c r="Q91" s="75">
        <f t="shared" si="22"/>
        <v>13</v>
      </c>
      <c r="R91" s="75">
        <f t="shared" si="26"/>
        <v>13</v>
      </c>
      <c r="S91" s="75">
        <f t="shared" si="23"/>
        <v>13</v>
      </c>
    </row>
    <row r="92" spans="1:19" x14ac:dyDescent="0.25">
      <c r="A92" s="87">
        <v>49072</v>
      </c>
      <c r="E92" s="81">
        <f t="shared" si="27"/>
        <v>46113</v>
      </c>
      <c r="F92" s="82" t="str">
        <f t="shared" si="16"/>
        <v>mercredi</v>
      </c>
      <c r="G92" s="75">
        <f t="shared" si="17"/>
        <v>14</v>
      </c>
      <c r="H92" s="75">
        <f t="shared" si="24"/>
        <v>14</v>
      </c>
      <c r="I92" s="75">
        <f t="shared" si="18"/>
        <v>14</v>
      </c>
      <c r="J92" s="81">
        <f t="shared" si="28"/>
        <v>45748</v>
      </c>
      <c r="K92" s="82" t="str">
        <f t="shared" si="19"/>
        <v>mardi</v>
      </c>
      <c r="L92" s="75">
        <f t="shared" si="20"/>
        <v>14</v>
      </c>
      <c r="M92" s="75">
        <f t="shared" si="25"/>
        <v>14</v>
      </c>
      <c r="N92" s="75">
        <f t="shared" si="30"/>
        <v>14</v>
      </c>
      <c r="O92" s="81">
        <f t="shared" si="29"/>
        <v>46478</v>
      </c>
      <c r="P92" s="82" t="str">
        <f t="shared" si="21"/>
        <v>jeudi</v>
      </c>
      <c r="Q92" s="75">
        <f t="shared" si="22"/>
        <v>13</v>
      </c>
      <c r="R92" s="75">
        <f t="shared" si="26"/>
        <v>13</v>
      </c>
      <c r="S92" s="75">
        <f t="shared" si="23"/>
        <v>13</v>
      </c>
    </row>
    <row r="93" spans="1:19" x14ac:dyDescent="0.25">
      <c r="A93" s="87">
        <v>49082</v>
      </c>
      <c r="E93" s="81">
        <f t="shared" si="27"/>
        <v>46114</v>
      </c>
      <c r="F93" s="82" t="str">
        <f t="shared" si="16"/>
        <v>jeudi</v>
      </c>
      <c r="G93" s="75">
        <f t="shared" si="17"/>
        <v>14</v>
      </c>
      <c r="H93" s="75">
        <f t="shared" si="24"/>
        <v>14</v>
      </c>
      <c r="I93" s="75">
        <f t="shared" si="18"/>
        <v>14</v>
      </c>
      <c r="J93" s="81">
        <f t="shared" si="28"/>
        <v>45749</v>
      </c>
      <c r="K93" s="82" t="str">
        <f t="shared" si="19"/>
        <v>mercredi</v>
      </c>
      <c r="L93" s="75">
        <f t="shared" si="20"/>
        <v>14</v>
      </c>
      <c r="M93" s="75">
        <f t="shared" si="25"/>
        <v>14</v>
      </c>
      <c r="N93" s="75">
        <f t="shared" si="30"/>
        <v>14</v>
      </c>
      <c r="O93" s="81">
        <f t="shared" si="29"/>
        <v>46479</v>
      </c>
      <c r="P93" s="82" t="str">
        <f t="shared" si="21"/>
        <v>vendredi</v>
      </c>
      <c r="Q93" s="75">
        <f t="shared" si="22"/>
        <v>13</v>
      </c>
      <c r="R93" s="75">
        <f t="shared" si="26"/>
        <v>13</v>
      </c>
      <c r="S93" s="75">
        <f t="shared" si="23"/>
        <v>13</v>
      </c>
    </row>
    <row r="94" spans="1:19" x14ac:dyDescent="0.25">
      <c r="A94" s="87">
        <v>49093</v>
      </c>
      <c r="E94" s="81">
        <f t="shared" si="27"/>
        <v>46115</v>
      </c>
      <c r="F94" s="82" t="str">
        <f t="shared" si="16"/>
        <v>vendredi</v>
      </c>
      <c r="G94" s="75">
        <f t="shared" si="17"/>
        <v>14</v>
      </c>
      <c r="H94" s="75">
        <f t="shared" si="24"/>
        <v>14</v>
      </c>
      <c r="I94" s="75">
        <f t="shared" si="18"/>
        <v>14</v>
      </c>
      <c r="J94" s="81">
        <f t="shared" si="28"/>
        <v>45750</v>
      </c>
      <c r="K94" s="82" t="str">
        <f t="shared" si="19"/>
        <v>jeudi</v>
      </c>
      <c r="L94" s="75">
        <f t="shared" si="20"/>
        <v>14</v>
      </c>
      <c r="M94" s="75">
        <f t="shared" si="25"/>
        <v>14</v>
      </c>
      <c r="N94" s="75">
        <f t="shared" si="30"/>
        <v>14</v>
      </c>
      <c r="O94" s="81">
        <f t="shared" si="29"/>
        <v>46480</v>
      </c>
      <c r="P94" s="82" t="str">
        <f t="shared" si="21"/>
        <v>samedi</v>
      </c>
      <c r="Q94" s="75">
        <f t="shared" si="22"/>
        <v>13</v>
      </c>
      <c r="R94" s="75">
        <f t="shared" si="26"/>
        <v>13</v>
      </c>
      <c r="S94" s="75">
        <f t="shared" si="23"/>
        <v>13</v>
      </c>
    </row>
    <row r="95" spans="1:19" x14ac:dyDescent="0.25">
      <c r="A95" s="87">
        <v>49139</v>
      </c>
      <c r="E95" s="81">
        <f t="shared" si="27"/>
        <v>46116</v>
      </c>
      <c r="F95" s="82" t="str">
        <f t="shared" si="16"/>
        <v>samedi</v>
      </c>
      <c r="G95" s="75">
        <f t="shared" si="17"/>
        <v>14</v>
      </c>
      <c r="H95" s="75">
        <f t="shared" si="24"/>
        <v>14</v>
      </c>
      <c r="I95" s="75">
        <f t="shared" si="18"/>
        <v>14</v>
      </c>
      <c r="J95" s="81">
        <f t="shared" si="28"/>
        <v>45751</v>
      </c>
      <c r="K95" s="82" t="str">
        <f t="shared" si="19"/>
        <v>vendredi</v>
      </c>
      <c r="L95" s="75">
        <f t="shared" si="20"/>
        <v>14</v>
      </c>
      <c r="M95" s="75">
        <f t="shared" si="25"/>
        <v>14</v>
      </c>
      <c r="N95" s="75">
        <f t="shared" si="30"/>
        <v>14</v>
      </c>
      <c r="O95" s="81">
        <f t="shared" si="29"/>
        <v>46481</v>
      </c>
      <c r="P95" s="82" t="str">
        <f t="shared" si="21"/>
        <v>dimanche</v>
      </c>
      <c r="Q95" s="75">
        <f t="shared" si="22"/>
        <v>13</v>
      </c>
      <c r="R95" s="75">
        <f t="shared" si="26"/>
        <v>13</v>
      </c>
      <c r="S95" s="75">
        <f t="shared" si="23"/>
        <v>13</v>
      </c>
    </row>
    <row r="96" spans="1:19" x14ac:dyDescent="0.25">
      <c r="A96" s="87">
        <v>49171</v>
      </c>
      <c r="E96" s="81">
        <f t="shared" si="27"/>
        <v>46117</v>
      </c>
      <c r="F96" s="82" t="str">
        <f t="shared" si="16"/>
        <v>dimanche</v>
      </c>
      <c r="G96" s="75">
        <f t="shared" si="17"/>
        <v>14</v>
      </c>
      <c r="H96" s="75">
        <f t="shared" si="24"/>
        <v>14</v>
      </c>
      <c r="I96" s="75">
        <f t="shared" si="18"/>
        <v>14</v>
      </c>
      <c r="J96" s="81">
        <f t="shared" si="28"/>
        <v>45752</v>
      </c>
      <c r="K96" s="82" t="str">
        <f t="shared" si="19"/>
        <v>samedi</v>
      </c>
      <c r="L96" s="75">
        <f t="shared" si="20"/>
        <v>14</v>
      </c>
      <c r="M96" s="75">
        <f t="shared" si="25"/>
        <v>14</v>
      </c>
      <c r="N96" s="75">
        <f t="shared" si="30"/>
        <v>14</v>
      </c>
      <c r="O96" s="81">
        <f t="shared" si="29"/>
        <v>46482</v>
      </c>
      <c r="P96" s="82" t="str">
        <f t="shared" si="21"/>
        <v>lundi</v>
      </c>
      <c r="Q96" s="75">
        <f t="shared" si="22"/>
        <v>14</v>
      </c>
      <c r="R96" s="75">
        <f t="shared" si="26"/>
        <v>14</v>
      </c>
      <c r="S96" s="75">
        <f t="shared" si="23"/>
        <v>14</v>
      </c>
    </row>
    <row r="97" spans="1:19" x14ac:dyDescent="0.25">
      <c r="A97" s="87">
        <v>49249</v>
      </c>
      <c r="E97" s="81">
        <f t="shared" si="27"/>
        <v>46118</v>
      </c>
      <c r="F97" s="82" t="str">
        <f t="shared" si="16"/>
        <v>lundi</v>
      </c>
      <c r="G97" s="75">
        <f t="shared" si="17"/>
        <v>15</v>
      </c>
      <c r="H97" s="75">
        <f t="shared" si="24"/>
        <v>15</v>
      </c>
      <c r="I97" s="75">
        <f t="shared" si="18"/>
        <v>15</v>
      </c>
      <c r="J97" s="81">
        <f t="shared" si="28"/>
        <v>45753</v>
      </c>
      <c r="K97" s="82" t="str">
        <f t="shared" si="19"/>
        <v>dimanche</v>
      </c>
      <c r="L97" s="75">
        <f t="shared" si="20"/>
        <v>14</v>
      </c>
      <c r="M97" s="75">
        <f t="shared" si="25"/>
        <v>14</v>
      </c>
      <c r="N97" s="75">
        <f t="shared" si="30"/>
        <v>14</v>
      </c>
      <c r="O97" s="81">
        <f t="shared" si="29"/>
        <v>46483</v>
      </c>
      <c r="P97" s="82" t="str">
        <f t="shared" si="21"/>
        <v>mardi</v>
      </c>
      <c r="Q97" s="75">
        <f t="shared" si="22"/>
        <v>14</v>
      </c>
      <c r="R97" s="75">
        <f t="shared" si="26"/>
        <v>14</v>
      </c>
      <c r="S97" s="75">
        <f t="shared" si="23"/>
        <v>14</v>
      </c>
    </row>
    <row r="98" spans="1:19" x14ac:dyDescent="0.25">
      <c r="A98" s="87">
        <v>49259</v>
      </c>
      <c r="E98" s="81">
        <f t="shared" si="27"/>
        <v>46119</v>
      </c>
      <c r="F98" s="82" t="str">
        <f t="shared" si="16"/>
        <v>mardi</v>
      </c>
      <c r="G98" s="75">
        <f t="shared" si="17"/>
        <v>15</v>
      </c>
      <c r="H98" s="75">
        <f t="shared" si="24"/>
        <v>15</v>
      </c>
      <c r="I98" s="75">
        <f t="shared" si="18"/>
        <v>15</v>
      </c>
      <c r="J98" s="81">
        <f t="shared" si="28"/>
        <v>45754</v>
      </c>
      <c r="K98" s="82" t="str">
        <f t="shared" si="19"/>
        <v>lundi</v>
      </c>
      <c r="L98" s="75">
        <f t="shared" si="20"/>
        <v>15</v>
      </c>
      <c r="M98" s="75">
        <f t="shared" si="25"/>
        <v>15</v>
      </c>
      <c r="N98" s="75">
        <f t="shared" si="30"/>
        <v>15</v>
      </c>
      <c r="O98" s="81">
        <f t="shared" si="29"/>
        <v>46484</v>
      </c>
      <c r="P98" s="82" t="str">
        <f t="shared" si="21"/>
        <v>mercredi</v>
      </c>
      <c r="Q98" s="75">
        <f t="shared" si="22"/>
        <v>14</v>
      </c>
      <c r="R98" s="75">
        <f t="shared" si="26"/>
        <v>14</v>
      </c>
      <c r="S98" s="75">
        <f t="shared" si="23"/>
        <v>14</v>
      </c>
    </row>
    <row r="99" spans="1:19" x14ac:dyDescent="0.25">
      <c r="A99" s="87">
        <v>49303</v>
      </c>
      <c r="E99" s="81">
        <f t="shared" si="27"/>
        <v>46120</v>
      </c>
      <c r="F99" s="82" t="str">
        <f t="shared" si="16"/>
        <v>mercredi</v>
      </c>
      <c r="G99" s="75">
        <f t="shared" si="17"/>
        <v>15</v>
      </c>
      <c r="H99" s="75">
        <f t="shared" si="24"/>
        <v>15</v>
      </c>
      <c r="I99" s="75">
        <f t="shared" si="18"/>
        <v>15</v>
      </c>
      <c r="J99" s="81">
        <f t="shared" si="28"/>
        <v>45755</v>
      </c>
      <c r="K99" s="82" t="str">
        <f t="shared" si="19"/>
        <v>mardi</v>
      </c>
      <c r="L99" s="75">
        <f t="shared" si="20"/>
        <v>15</v>
      </c>
      <c r="M99" s="75">
        <f t="shared" si="25"/>
        <v>15</v>
      </c>
      <c r="N99" s="75">
        <f t="shared" si="30"/>
        <v>15</v>
      </c>
      <c r="O99" s="81">
        <f t="shared" si="29"/>
        <v>46485</v>
      </c>
      <c r="P99" s="82" t="str">
        <f t="shared" si="21"/>
        <v>jeudi</v>
      </c>
      <c r="Q99" s="75">
        <f t="shared" si="22"/>
        <v>14</v>
      </c>
      <c r="R99" s="75">
        <f t="shared" si="26"/>
        <v>14</v>
      </c>
      <c r="S99" s="75">
        <f t="shared" si="23"/>
        <v>14</v>
      </c>
    </row>
    <row r="100" spans="1:19" x14ac:dyDescent="0.25">
      <c r="A100" s="87">
        <v>49310</v>
      </c>
      <c r="E100" s="81">
        <f t="shared" si="27"/>
        <v>46121</v>
      </c>
      <c r="F100" s="82" t="str">
        <f t="shared" si="16"/>
        <v>jeudi</v>
      </c>
      <c r="G100" s="75">
        <f t="shared" si="17"/>
        <v>15</v>
      </c>
      <c r="H100" s="75">
        <f t="shared" si="24"/>
        <v>15</v>
      </c>
      <c r="I100" s="75">
        <f t="shared" si="18"/>
        <v>15</v>
      </c>
      <c r="J100" s="81">
        <f t="shared" si="28"/>
        <v>45756</v>
      </c>
      <c r="K100" s="82" t="str">
        <f t="shared" si="19"/>
        <v>mercredi</v>
      </c>
      <c r="L100" s="75">
        <f t="shared" si="20"/>
        <v>15</v>
      </c>
      <c r="M100" s="75">
        <f t="shared" si="25"/>
        <v>15</v>
      </c>
      <c r="N100" s="75">
        <f t="shared" si="30"/>
        <v>15</v>
      </c>
      <c r="O100" s="81">
        <f t="shared" si="29"/>
        <v>46486</v>
      </c>
      <c r="P100" s="82" t="str">
        <f t="shared" si="21"/>
        <v>vendredi</v>
      </c>
      <c r="Q100" s="75">
        <f t="shared" si="22"/>
        <v>14</v>
      </c>
      <c r="R100" s="75">
        <f t="shared" si="26"/>
        <v>14</v>
      </c>
      <c r="S100" s="75">
        <f t="shared" si="23"/>
        <v>14</v>
      </c>
    </row>
    <row r="101" spans="1:19" x14ac:dyDescent="0.25">
      <c r="A101" s="87">
        <v>49394</v>
      </c>
      <c r="E101" s="81">
        <f t="shared" si="27"/>
        <v>46122</v>
      </c>
      <c r="F101" s="82" t="str">
        <f t="shared" si="16"/>
        <v>vendredi</v>
      </c>
      <c r="G101" s="75">
        <f t="shared" si="17"/>
        <v>15</v>
      </c>
      <c r="H101" s="75">
        <f t="shared" si="24"/>
        <v>15</v>
      </c>
      <c r="I101" s="75">
        <f t="shared" si="18"/>
        <v>15</v>
      </c>
      <c r="J101" s="81">
        <f t="shared" si="28"/>
        <v>45757</v>
      </c>
      <c r="K101" s="82" t="str">
        <f t="shared" si="19"/>
        <v>jeudi</v>
      </c>
      <c r="L101" s="75">
        <f t="shared" si="20"/>
        <v>15</v>
      </c>
      <c r="M101" s="75">
        <f t="shared" si="25"/>
        <v>15</v>
      </c>
      <c r="N101" s="75">
        <f t="shared" si="30"/>
        <v>15</v>
      </c>
      <c r="O101" s="81">
        <f t="shared" si="29"/>
        <v>46487</v>
      </c>
      <c r="P101" s="82" t="str">
        <f t="shared" si="21"/>
        <v>samedi</v>
      </c>
      <c r="Q101" s="75">
        <f t="shared" si="22"/>
        <v>14</v>
      </c>
      <c r="R101" s="75">
        <f t="shared" si="26"/>
        <v>14</v>
      </c>
      <c r="S101" s="75">
        <f t="shared" si="23"/>
        <v>14</v>
      </c>
    </row>
    <row r="102" spans="1:19" x14ac:dyDescent="0.25">
      <c r="A102" s="87">
        <v>49430</v>
      </c>
      <c r="E102" s="81">
        <f t="shared" si="27"/>
        <v>46123</v>
      </c>
      <c r="F102" s="82" t="str">
        <f t="shared" si="16"/>
        <v>samedi</v>
      </c>
      <c r="G102" s="75">
        <f t="shared" si="17"/>
        <v>15</v>
      </c>
      <c r="H102" s="75">
        <f t="shared" si="24"/>
        <v>15</v>
      </c>
      <c r="I102" s="75">
        <f t="shared" si="18"/>
        <v>15</v>
      </c>
      <c r="J102" s="81">
        <f t="shared" si="28"/>
        <v>45758</v>
      </c>
      <c r="K102" s="82" t="str">
        <f t="shared" si="19"/>
        <v>vendredi</v>
      </c>
      <c r="L102" s="75">
        <f t="shared" si="20"/>
        <v>15</v>
      </c>
      <c r="M102" s="75">
        <f t="shared" si="25"/>
        <v>15</v>
      </c>
      <c r="N102" s="75">
        <f t="shared" si="30"/>
        <v>15</v>
      </c>
      <c r="O102" s="81">
        <f t="shared" si="29"/>
        <v>46488</v>
      </c>
      <c r="P102" s="82" t="str">
        <f t="shared" si="21"/>
        <v>dimanche</v>
      </c>
      <c r="Q102" s="75">
        <f t="shared" si="22"/>
        <v>14</v>
      </c>
      <c r="R102" s="75">
        <f t="shared" si="26"/>
        <v>14</v>
      </c>
      <c r="S102" s="75">
        <f t="shared" si="23"/>
        <v>14</v>
      </c>
    </row>
    <row r="103" spans="1:19" x14ac:dyDescent="0.25">
      <c r="A103" s="87">
        <v>49437</v>
      </c>
      <c r="E103" s="81">
        <f t="shared" si="27"/>
        <v>46124</v>
      </c>
      <c r="F103" s="82" t="str">
        <f t="shared" si="16"/>
        <v>dimanche</v>
      </c>
      <c r="G103" s="75">
        <f t="shared" si="17"/>
        <v>15</v>
      </c>
      <c r="H103" s="75">
        <f t="shared" si="24"/>
        <v>15</v>
      </c>
      <c r="I103" s="75">
        <f t="shared" si="18"/>
        <v>15</v>
      </c>
      <c r="J103" s="81">
        <f t="shared" si="28"/>
        <v>45759</v>
      </c>
      <c r="K103" s="82" t="str">
        <f t="shared" si="19"/>
        <v>samedi</v>
      </c>
      <c r="L103" s="75">
        <f t="shared" si="20"/>
        <v>15</v>
      </c>
      <c r="M103" s="75">
        <f t="shared" si="25"/>
        <v>15</v>
      </c>
      <c r="N103" s="75">
        <f t="shared" si="30"/>
        <v>15</v>
      </c>
      <c r="O103" s="81">
        <f t="shared" si="29"/>
        <v>46489</v>
      </c>
      <c r="P103" s="82" t="str">
        <f t="shared" si="21"/>
        <v>lundi</v>
      </c>
      <c r="Q103" s="75">
        <f t="shared" si="22"/>
        <v>15</v>
      </c>
      <c r="R103" s="75">
        <f t="shared" si="26"/>
        <v>15</v>
      </c>
      <c r="S103" s="75">
        <f t="shared" si="23"/>
        <v>15</v>
      </c>
    </row>
    <row r="104" spans="1:19" x14ac:dyDescent="0.25">
      <c r="A104" s="87">
        <v>49432</v>
      </c>
      <c r="E104" s="81">
        <f t="shared" si="27"/>
        <v>46125</v>
      </c>
      <c r="F104" s="82" t="str">
        <f t="shared" si="16"/>
        <v>lundi</v>
      </c>
      <c r="G104" s="75">
        <f t="shared" si="17"/>
        <v>16</v>
      </c>
      <c r="H104" s="75">
        <f t="shared" si="24"/>
        <v>16</v>
      </c>
      <c r="I104" s="75">
        <f t="shared" si="18"/>
        <v>16</v>
      </c>
      <c r="J104" s="81">
        <f t="shared" si="28"/>
        <v>45760</v>
      </c>
      <c r="K104" s="82" t="str">
        <f t="shared" si="19"/>
        <v>dimanche</v>
      </c>
      <c r="L104" s="75">
        <f t="shared" si="20"/>
        <v>15</v>
      </c>
      <c r="M104" s="75">
        <f t="shared" si="25"/>
        <v>15</v>
      </c>
      <c r="N104" s="75">
        <f t="shared" si="30"/>
        <v>15</v>
      </c>
      <c r="O104" s="81">
        <f t="shared" si="29"/>
        <v>46490</v>
      </c>
      <c r="P104" s="82" t="str">
        <f t="shared" si="21"/>
        <v>mardi</v>
      </c>
      <c r="Q104" s="75">
        <f t="shared" si="22"/>
        <v>15</v>
      </c>
      <c r="R104" s="75">
        <f t="shared" si="26"/>
        <v>15</v>
      </c>
      <c r="S104" s="75">
        <f t="shared" si="23"/>
        <v>15</v>
      </c>
    </row>
    <row r="105" spans="1:19" x14ac:dyDescent="0.25">
      <c r="A105" s="87">
        <v>49443</v>
      </c>
      <c r="E105" s="81">
        <f t="shared" si="27"/>
        <v>46126</v>
      </c>
      <c r="F105" s="82" t="str">
        <f t="shared" si="16"/>
        <v>mardi</v>
      </c>
      <c r="G105" s="75">
        <f t="shared" si="17"/>
        <v>16</v>
      </c>
      <c r="H105" s="75">
        <f t="shared" si="24"/>
        <v>16</v>
      </c>
      <c r="I105" s="75">
        <f t="shared" si="18"/>
        <v>16</v>
      </c>
      <c r="J105" s="81">
        <f t="shared" si="28"/>
        <v>45761</v>
      </c>
      <c r="K105" s="82" t="str">
        <f t="shared" si="19"/>
        <v>lundi</v>
      </c>
      <c r="L105" s="75">
        <f t="shared" si="20"/>
        <v>16</v>
      </c>
      <c r="M105" s="75">
        <f t="shared" si="25"/>
        <v>16</v>
      </c>
      <c r="N105" s="75">
        <f t="shared" si="30"/>
        <v>16</v>
      </c>
      <c r="O105" s="81">
        <f t="shared" si="29"/>
        <v>46491</v>
      </c>
      <c r="P105" s="82" t="str">
        <f t="shared" si="21"/>
        <v>mercredi</v>
      </c>
      <c r="Q105" s="75">
        <f t="shared" si="22"/>
        <v>15</v>
      </c>
      <c r="R105" s="75">
        <f t="shared" si="26"/>
        <v>15</v>
      </c>
      <c r="S105" s="75">
        <f t="shared" si="23"/>
        <v>15</v>
      </c>
    </row>
    <row r="106" spans="1:19" x14ac:dyDescent="0.25">
      <c r="A106" s="87">
        <v>49504</v>
      </c>
      <c r="E106" s="81">
        <f t="shared" si="27"/>
        <v>46127</v>
      </c>
      <c r="F106" s="82" t="str">
        <f t="shared" si="16"/>
        <v>mercredi</v>
      </c>
      <c r="G106" s="75">
        <f t="shared" si="17"/>
        <v>16</v>
      </c>
      <c r="H106" s="75">
        <f t="shared" si="24"/>
        <v>16</v>
      </c>
      <c r="I106" s="75">
        <f t="shared" si="18"/>
        <v>16</v>
      </c>
      <c r="J106" s="81">
        <f t="shared" si="28"/>
        <v>45762</v>
      </c>
      <c r="K106" s="82" t="str">
        <f t="shared" si="19"/>
        <v>mardi</v>
      </c>
      <c r="L106" s="75">
        <f t="shared" si="20"/>
        <v>16</v>
      </c>
      <c r="M106" s="75">
        <f t="shared" si="25"/>
        <v>16</v>
      </c>
      <c r="N106" s="75">
        <f t="shared" si="30"/>
        <v>16</v>
      </c>
      <c r="O106" s="81">
        <f t="shared" si="29"/>
        <v>46492</v>
      </c>
      <c r="P106" s="82" t="str">
        <f t="shared" si="21"/>
        <v>jeudi</v>
      </c>
      <c r="Q106" s="75">
        <f t="shared" si="22"/>
        <v>15</v>
      </c>
      <c r="R106" s="75">
        <f t="shared" si="26"/>
        <v>15</v>
      </c>
      <c r="S106" s="75">
        <f t="shared" si="23"/>
        <v>15</v>
      </c>
    </row>
    <row r="107" spans="1:19" x14ac:dyDescent="0.25">
      <c r="A107" s="87">
        <v>49536</v>
      </c>
      <c r="E107" s="81">
        <f t="shared" si="27"/>
        <v>46128</v>
      </c>
      <c r="F107" s="82" t="str">
        <f t="shared" si="16"/>
        <v>jeudi</v>
      </c>
      <c r="G107" s="75">
        <f t="shared" si="17"/>
        <v>16</v>
      </c>
      <c r="H107" s="75">
        <f t="shared" si="24"/>
        <v>16</v>
      </c>
      <c r="I107" s="75">
        <f t="shared" si="18"/>
        <v>16</v>
      </c>
      <c r="J107" s="81">
        <f t="shared" si="28"/>
        <v>45763</v>
      </c>
      <c r="K107" s="82" t="str">
        <f t="shared" si="19"/>
        <v>mercredi</v>
      </c>
      <c r="L107" s="75">
        <f t="shared" si="20"/>
        <v>16</v>
      </c>
      <c r="M107" s="75">
        <f t="shared" si="25"/>
        <v>16</v>
      </c>
      <c r="N107" s="75">
        <f t="shared" si="30"/>
        <v>16</v>
      </c>
      <c r="O107" s="81">
        <f t="shared" si="29"/>
        <v>46493</v>
      </c>
      <c r="P107" s="82" t="str">
        <f t="shared" si="21"/>
        <v>vendredi</v>
      </c>
      <c r="Q107" s="75">
        <f t="shared" si="22"/>
        <v>15</v>
      </c>
      <c r="R107" s="75">
        <f t="shared" si="26"/>
        <v>15</v>
      </c>
      <c r="S107" s="75">
        <f t="shared" si="23"/>
        <v>15</v>
      </c>
    </row>
    <row r="108" spans="1:19" x14ac:dyDescent="0.25">
      <c r="A108" s="87">
        <v>49614</v>
      </c>
      <c r="E108" s="81">
        <f t="shared" si="27"/>
        <v>46129</v>
      </c>
      <c r="F108" s="82" t="str">
        <f t="shared" si="16"/>
        <v>vendredi</v>
      </c>
      <c r="G108" s="75">
        <f t="shared" si="17"/>
        <v>16</v>
      </c>
      <c r="H108" s="75">
        <f t="shared" si="24"/>
        <v>16</v>
      </c>
      <c r="I108" s="75">
        <f t="shared" si="18"/>
        <v>16</v>
      </c>
      <c r="J108" s="81">
        <f t="shared" si="28"/>
        <v>45764</v>
      </c>
      <c r="K108" s="82" t="str">
        <f t="shared" si="19"/>
        <v>jeudi</v>
      </c>
      <c r="L108" s="75">
        <f t="shared" si="20"/>
        <v>16</v>
      </c>
      <c r="M108" s="75">
        <f t="shared" si="25"/>
        <v>16</v>
      </c>
      <c r="N108" s="75">
        <f t="shared" si="30"/>
        <v>16</v>
      </c>
      <c r="O108" s="81">
        <f t="shared" si="29"/>
        <v>46494</v>
      </c>
      <c r="P108" s="82" t="str">
        <f t="shared" si="21"/>
        <v>samedi</v>
      </c>
      <c r="Q108" s="75">
        <f t="shared" si="22"/>
        <v>15</v>
      </c>
      <c r="R108" s="75">
        <f t="shared" si="26"/>
        <v>15</v>
      </c>
      <c r="S108" s="75">
        <f t="shared" si="23"/>
        <v>15</v>
      </c>
    </row>
    <row r="109" spans="1:19" x14ac:dyDescent="0.25">
      <c r="A109" s="87">
        <v>49624</v>
      </c>
      <c r="E109" s="81">
        <f t="shared" si="27"/>
        <v>46130</v>
      </c>
      <c r="F109" s="82" t="str">
        <f t="shared" si="16"/>
        <v>samedi</v>
      </c>
      <c r="G109" s="75">
        <f t="shared" si="17"/>
        <v>16</v>
      </c>
      <c r="H109" s="75">
        <f t="shared" si="24"/>
        <v>16</v>
      </c>
      <c r="I109" s="75">
        <f t="shared" si="18"/>
        <v>16</v>
      </c>
      <c r="J109" s="81">
        <f t="shared" si="28"/>
        <v>45765</v>
      </c>
      <c r="K109" s="82" t="str">
        <f t="shared" si="19"/>
        <v>vendredi</v>
      </c>
      <c r="L109" s="75">
        <f t="shared" si="20"/>
        <v>16</v>
      </c>
      <c r="M109" s="75">
        <f t="shared" si="25"/>
        <v>16</v>
      </c>
      <c r="N109" s="75">
        <f t="shared" si="30"/>
        <v>16</v>
      </c>
      <c r="O109" s="81">
        <f t="shared" si="29"/>
        <v>46495</v>
      </c>
      <c r="P109" s="82" t="str">
        <f t="shared" si="21"/>
        <v>dimanche</v>
      </c>
      <c r="Q109" s="75">
        <f t="shared" si="22"/>
        <v>15</v>
      </c>
      <c r="R109" s="75">
        <f t="shared" si="26"/>
        <v>15</v>
      </c>
      <c r="S109" s="75">
        <f t="shared" si="23"/>
        <v>15</v>
      </c>
    </row>
    <row r="110" spans="1:19" x14ac:dyDescent="0.25">
      <c r="A110" s="87">
        <v>49668</v>
      </c>
      <c r="E110" s="81">
        <f t="shared" si="27"/>
        <v>46131</v>
      </c>
      <c r="F110" s="82" t="str">
        <f t="shared" si="16"/>
        <v>dimanche</v>
      </c>
      <c r="G110" s="75">
        <f t="shared" si="17"/>
        <v>16</v>
      </c>
      <c r="H110" s="75">
        <f t="shared" si="24"/>
        <v>16</v>
      </c>
      <c r="I110" s="75">
        <f t="shared" si="18"/>
        <v>16</v>
      </c>
      <c r="J110" s="81">
        <f t="shared" si="28"/>
        <v>45766</v>
      </c>
      <c r="K110" s="82" t="str">
        <f t="shared" si="19"/>
        <v>samedi</v>
      </c>
      <c r="L110" s="75">
        <f t="shared" si="20"/>
        <v>16</v>
      </c>
      <c r="M110" s="75">
        <f t="shared" si="25"/>
        <v>16</v>
      </c>
      <c r="N110" s="75">
        <f t="shared" si="30"/>
        <v>16</v>
      </c>
      <c r="O110" s="81">
        <f t="shared" si="29"/>
        <v>46496</v>
      </c>
      <c r="P110" s="82" t="str">
        <f t="shared" si="21"/>
        <v>lundi</v>
      </c>
      <c r="Q110" s="75">
        <f t="shared" si="22"/>
        <v>16</v>
      </c>
      <c r="R110" s="75">
        <f t="shared" si="26"/>
        <v>16</v>
      </c>
      <c r="S110" s="75">
        <f t="shared" si="23"/>
        <v>16</v>
      </c>
    </row>
    <row r="111" spans="1:19" x14ac:dyDescent="0.25">
      <c r="A111" s="87"/>
      <c r="E111" s="81">
        <f t="shared" si="27"/>
        <v>46132</v>
      </c>
      <c r="F111" s="82" t="str">
        <f t="shared" si="16"/>
        <v>lundi</v>
      </c>
      <c r="G111" s="75">
        <f t="shared" si="17"/>
        <v>17</v>
      </c>
      <c r="H111" s="75">
        <f t="shared" si="24"/>
        <v>17</v>
      </c>
      <c r="I111" s="75">
        <f t="shared" si="18"/>
        <v>17</v>
      </c>
      <c r="J111" s="81">
        <f t="shared" si="28"/>
        <v>45767</v>
      </c>
      <c r="K111" s="82" t="str">
        <f t="shared" si="19"/>
        <v>dimanche</v>
      </c>
      <c r="L111" s="75">
        <f t="shared" si="20"/>
        <v>16</v>
      </c>
      <c r="M111" s="75">
        <f t="shared" si="25"/>
        <v>16</v>
      </c>
      <c r="N111" s="75">
        <f t="shared" si="30"/>
        <v>16</v>
      </c>
      <c r="O111" s="81">
        <f t="shared" si="29"/>
        <v>46497</v>
      </c>
      <c r="P111" s="82" t="str">
        <f t="shared" si="21"/>
        <v>mardi</v>
      </c>
      <c r="Q111" s="75">
        <f t="shared" si="22"/>
        <v>16</v>
      </c>
      <c r="R111" s="75">
        <f t="shared" si="26"/>
        <v>16</v>
      </c>
      <c r="S111" s="75">
        <f t="shared" si="23"/>
        <v>16</v>
      </c>
    </row>
    <row r="112" spans="1:19" x14ac:dyDescent="0.25">
      <c r="A112" s="87"/>
      <c r="E112" s="81">
        <f t="shared" si="27"/>
        <v>46133</v>
      </c>
      <c r="F112" s="82" t="str">
        <f t="shared" si="16"/>
        <v>mardi</v>
      </c>
      <c r="G112" s="75">
        <f t="shared" si="17"/>
        <v>17</v>
      </c>
      <c r="H112" s="75">
        <f t="shared" si="24"/>
        <v>17</v>
      </c>
      <c r="I112" s="75">
        <f t="shared" si="18"/>
        <v>17</v>
      </c>
      <c r="J112" s="81">
        <f t="shared" si="28"/>
        <v>45768</v>
      </c>
      <c r="K112" s="82" t="str">
        <f t="shared" si="19"/>
        <v>lundi</v>
      </c>
      <c r="L112" s="75">
        <f t="shared" si="20"/>
        <v>17</v>
      </c>
      <c r="M112" s="75">
        <f t="shared" si="25"/>
        <v>17</v>
      </c>
      <c r="N112" s="75">
        <f t="shared" si="30"/>
        <v>17</v>
      </c>
      <c r="O112" s="81">
        <f t="shared" si="29"/>
        <v>46498</v>
      </c>
      <c r="P112" s="82" t="str">
        <f t="shared" si="21"/>
        <v>mercredi</v>
      </c>
      <c r="Q112" s="75">
        <f t="shared" si="22"/>
        <v>16</v>
      </c>
      <c r="R112" s="75">
        <f t="shared" si="26"/>
        <v>16</v>
      </c>
      <c r="S112" s="75">
        <f t="shared" si="23"/>
        <v>16</v>
      </c>
    </row>
    <row r="113" spans="1:19" x14ac:dyDescent="0.25">
      <c r="A113" s="87"/>
      <c r="E113" s="81">
        <f t="shared" si="27"/>
        <v>46134</v>
      </c>
      <c r="F113" s="82" t="str">
        <f t="shared" si="16"/>
        <v>mercredi</v>
      </c>
      <c r="G113" s="75">
        <f t="shared" si="17"/>
        <v>17</v>
      </c>
      <c r="H113" s="75">
        <f t="shared" si="24"/>
        <v>17</v>
      </c>
      <c r="I113" s="75">
        <f t="shared" si="18"/>
        <v>17</v>
      </c>
      <c r="J113" s="81">
        <f t="shared" si="28"/>
        <v>45769</v>
      </c>
      <c r="K113" s="82" t="str">
        <f t="shared" si="19"/>
        <v>mardi</v>
      </c>
      <c r="L113" s="75">
        <f t="shared" si="20"/>
        <v>17</v>
      </c>
      <c r="M113" s="75">
        <f t="shared" si="25"/>
        <v>17</v>
      </c>
      <c r="N113" s="75">
        <f t="shared" si="30"/>
        <v>17</v>
      </c>
      <c r="O113" s="81">
        <f t="shared" si="29"/>
        <v>46499</v>
      </c>
      <c r="P113" s="82" t="str">
        <f t="shared" si="21"/>
        <v>jeudi</v>
      </c>
      <c r="Q113" s="75">
        <f t="shared" si="22"/>
        <v>16</v>
      </c>
      <c r="R113" s="75">
        <f t="shared" si="26"/>
        <v>16</v>
      </c>
      <c r="S113" s="75">
        <f t="shared" si="23"/>
        <v>16</v>
      </c>
    </row>
    <row r="114" spans="1:19" x14ac:dyDescent="0.25">
      <c r="A114" s="87"/>
      <c r="E114" s="81">
        <f t="shared" si="27"/>
        <v>46135</v>
      </c>
      <c r="F114" s="82" t="str">
        <f t="shared" si="16"/>
        <v>jeudi</v>
      </c>
      <c r="G114" s="75">
        <f t="shared" si="17"/>
        <v>17</v>
      </c>
      <c r="H114" s="75">
        <f t="shared" si="24"/>
        <v>17</v>
      </c>
      <c r="I114" s="75">
        <f t="shared" si="18"/>
        <v>17</v>
      </c>
      <c r="J114" s="81">
        <f t="shared" si="28"/>
        <v>45770</v>
      </c>
      <c r="K114" s="82" t="str">
        <f t="shared" si="19"/>
        <v>mercredi</v>
      </c>
      <c r="L114" s="75">
        <f t="shared" si="20"/>
        <v>17</v>
      </c>
      <c r="M114" s="75">
        <f t="shared" si="25"/>
        <v>17</v>
      </c>
      <c r="N114" s="75">
        <f t="shared" si="30"/>
        <v>17</v>
      </c>
      <c r="O114" s="81">
        <f t="shared" si="29"/>
        <v>46500</v>
      </c>
      <c r="P114" s="82" t="str">
        <f t="shared" si="21"/>
        <v>vendredi</v>
      </c>
      <c r="Q114" s="75">
        <f t="shared" si="22"/>
        <v>16</v>
      </c>
      <c r="R114" s="75">
        <f t="shared" si="26"/>
        <v>16</v>
      </c>
      <c r="S114" s="75">
        <f t="shared" si="23"/>
        <v>16</v>
      </c>
    </row>
    <row r="115" spans="1:19" x14ac:dyDescent="0.25">
      <c r="A115" s="87"/>
      <c r="E115" s="81">
        <f t="shared" si="27"/>
        <v>46136</v>
      </c>
      <c r="F115" s="82" t="str">
        <f t="shared" si="16"/>
        <v>vendredi</v>
      </c>
      <c r="G115" s="75">
        <f t="shared" si="17"/>
        <v>17</v>
      </c>
      <c r="H115" s="75">
        <f t="shared" si="24"/>
        <v>17</v>
      </c>
      <c r="I115" s="75">
        <f t="shared" si="18"/>
        <v>17</v>
      </c>
      <c r="J115" s="81">
        <f t="shared" si="28"/>
        <v>45771</v>
      </c>
      <c r="K115" s="82" t="str">
        <f t="shared" si="19"/>
        <v>jeudi</v>
      </c>
      <c r="L115" s="75">
        <f t="shared" si="20"/>
        <v>17</v>
      </c>
      <c r="M115" s="75">
        <f t="shared" si="25"/>
        <v>17</v>
      </c>
      <c r="N115" s="75">
        <f t="shared" si="30"/>
        <v>17</v>
      </c>
      <c r="O115" s="81">
        <f t="shared" si="29"/>
        <v>46501</v>
      </c>
      <c r="P115" s="82" t="str">
        <f t="shared" si="21"/>
        <v>samedi</v>
      </c>
      <c r="Q115" s="75">
        <f t="shared" si="22"/>
        <v>16</v>
      </c>
      <c r="R115" s="75">
        <f t="shared" si="26"/>
        <v>16</v>
      </c>
      <c r="S115" s="75">
        <f t="shared" si="23"/>
        <v>16</v>
      </c>
    </row>
    <row r="116" spans="1:19" x14ac:dyDescent="0.25">
      <c r="A116" s="87"/>
      <c r="E116" s="81">
        <f t="shared" si="27"/>
        <v>46137</v>
      </c>
      <c r="F116" s="82" t="str">
        <f t="shared" si="16"/>
        <v>samedi</v>
      </c>
      <c r="G116" s="75">
        <f t="shared" si="17"/>
        <v>17</v>
      </c>
      <c r="H116" s="75">
        <f t="shared" si="24"/>
        <v>17</v>
      </c>
      <c r="I116" s="75">
        <f t="shared" si="18"/>
        <v>17</v>
      </c>
      <c r="J116" s="81">
        <f t="shared" si="28"/>
        <v>45772</v>
      </c>
      <c r="K116" s="82" t="str">
        <f t="shared" si="19"/>
        <v>vendredi</v>
      </c>
      <c r="L116" s="75">
        <f t="shared" si="20"/>
        <v>17</v>
      </c>
      <c r="M116" s="75">
        <f t="shared" si="25"/>
        <v>17</v>
      </c>
      <c r="N116" s="75">
        <f t="shared" si="30"/>
        <v>17</v>
      </c>
      <c r="O116" s="81">
        <f t="shared" si="29"/>
        <v>46502</v>
      </c>
      <c r="P116" s="82" t="str">
        <f t="shared" si="21"/>
        <v>dimanche</v>
      </c>
      <c r="Q116" s="75">
        <f t="shared" si="22"/>
        <v>16</v>
      </c>
      <c r="R116" s="75">
        <f t="shared" si="26"/>
        <v>16</v>
      </c>
      <c r="S116" s="75">
        <f t="shared" si="23"/>
        <v>16</v>
      </c>
    </row>
    <row r="117" spans="1:19" x14ac:dyDescent="0.25">
      <c r="A117" s="87"/>
      <c r="E117" s="81">
        <f t="shared" si="27"/>
        <v>46138</v>
      </c>
      <c r="F117" s="82" t="str">
        <f t="shared" si="16"/>
        <v>dimanche</v>
      </c>
      <c r="G117" s="75">
        <f t="shared" si="17"/>
        <v>17</v>
      </c>
      <c r="H117" s="75">
        <f t="shared" si="24"/>
        <v>17</v>
      </c>
      <c r="I117" s="75">
        <f t="shared" si="18"/>
        <v>17</v>
      </c>
      <c r="J117" s="81">
        <f t="shared" si="28"/>
        <v>45773</v>
      </c>
      <c r="K117" s="82" t="str">
        <f t="shared" si="19"/>
        <v>samedi</v>
      </c>
      <c r="L117" s="75">
        <f t="shared" si="20"/>
        <v>17</v>
      </c>
      <c r="M117" s="75">
        <f t="shared" si="25"/>
        <v>17</v>
      </c>
      <c r="N117" s="75">
        <f t="shared" si="30"/>
        <v>17</v>
      </c>
      <c r="O117" s="81">
        <f t="shared" si="29"/>
        <v>46503</v>
      </c>
      <c r="P117" s="82" t="str">
        <f t="shared" si="21"/>
        <v>lundi</v>
      </c>
      <c r="Q117" s="75">
        <f t="shared" si="22"/>
        <v>17</v>
      </c>
      <c r="R117" s="75">
        <f t="shared" si="26"/>
        <v>17</v>
      </c>
      <c r="S117" s="75">
        <f t="shared" si="23"/>
        <v>17</v>
      </c>
    </row>
    <row r="118" spans="1:19" x14ac:dyDescent="0.25">
      <c r="A118" s="87"/>
      <c r="E118" s="81">
        <f t="shared" si="27"/>
        <v>46139</v>
      </c>
      <c r="F118" s="82" t="str">
        <f t="shared" si="16"/>
        <v>lundi</v>
      </c>
      <c r="G118" s="75">
        <f t="shared" si="17"/>
        <v>18</v>
      </c>
      <c r="H118" s="75">
        <f t="shared" si="24"/>
        <v>18</v>
      </c>
      <c r="I118" s="75">
        <f t="shared" si="18"/>
        <v>18</v>
      </c>
      <c r="J118" s="81">
        <f t="shared" si="28"/>
        <v>45774</v>
      </c>
      <c r="K118" s="82" t="str">
        <f t="shared" si="19"/>
        <v>dimanche</v>
      </c>
      <c r="L118" s="75">
        <f t="shared" si="20"/>
        <v>17</v>
      </c>
      <c r="M118" s="75">
        <f t="shared" si="25"/>
        <v>17</v>
      </c>
      <c r="N118" s="75">
        <f t="shared" si="30"/>
        <v>17</v>
      </c>
      <c r="O118" s="81">
        <f t="shared" si="29"/>
        <v>46504</v>
      </c>
      <c r="P118" s="82" t="str">
        <f t="shared" si="21"/>
        <v>mardi</v>
      </c>
      <c r="Q118" s="75">
        <f t="shared" si="22"/>
        <v>17</v>
      </c>
      <c r="R118" s="75">
        <f t="shared" si="26"/>
        <v>17</v>
      </c>
      <c r="S118" s="75">
        <f t="shared" si="23"/>
        <v>17</v>
      </c>
    </row>
    <row r="119" spans="1:19" x14ac:dyDescent="0.25">
      <c r="A119" s="87"/>
      <c r="E119" s="81">
        <f t="shared" si="27"/>
        <v>46140</v>
      </c>
      <c r="F119" s="82" t="str">
        <f t="shared" si="16"/>
        <v>mardi</v>
      </c>
      <c r="G119" s="75">
        <f t="shared" si="17"/>
        <v>18</v>
      </c>
      <c r="H119" s="75">
        <f t="shared" si="24"/>
        <v>18</v>
      </c>
      <c r="I119" s="75">
        <f t="shared" si="18"/>
        <v>18</v>
      </c>
      <c r="J119" s="81">
        <f t="shared" si="28"/>
        <v>45775</v>
      </c>
      <c r="K119" s="82" t="str">
        <f t="shared" si="19"/>
        <v>lundi</v>
      </c>
      <c r="L119" s="75">
        <f t="shared" si="20"/>
        <v>18</v>
      </c>
      <c r="M119" s="75">
        <f t="shared" si="25"/>
        <v>18</v>
      </c>
      <c r="N119" s="75">
        <f t="shared" si="30"/>
        <v>18</v>
      </c>
      <c r="O119" s="81">
        <f t="shared" si="29"/>
        <v>46505</v>
      </c>
      <c r="P119" s="82" t="str">
        <f t="shared" si="21"/>
        <v>mercredi</v>
      </c>
      <c r="Q119" s="75">
        <f t="shared" si="22"/>
        <v>17</v>
      </c>
      <c r="R119" s="75">
        <f t="shared" si="26"/>
        <v>17</v>
      </c>
      <c r="S119" s="75">
        <f t="shared" si="23"/>
        <v>17</v>
      </c>
    </row>
    <row r="120" spans="1:19" x14ac:dyDescent="0.25">
      <c r="A120" s="87"/>
      <c r="E120" s="81">
        <f t="shared" si="27"/>
        <v>46141</v>
      </c>
      <c r="F120" s="82" t="str">
        <f t="shared" si="16"/>
        <v>mercredi</v>
      </c>
      <c r="G120" s="75">
        <f t="shared" si="17"/>
        <v>18</v>
      </c>
      <c r="H120" s="75">
        <f t="shared" si="24"/>
        <v>18</v>
      </c>
      <c r="I120" s="75">
        <f t="shared" si="18"/>
        <v>18</v>
      </c>
      <c r="J120" s="81">
        <f t="shared" si="28"/>
        <v>45776</v>
      </c>
      <c r="K120" s="82" t="str">
        <f t="shared" si="19"/>
        <v>mardi</v>
      </c>
      <c r="L120" s="75">
        <f t="shared" si="20"/>
        <v>18</v>
      </c>
      <c r="M120" s="75">
        <f t="shared" si="25"/>
        <v>18</v>
      </c>
      <c r="N120" s="75">
        <f t="shared" si="30"/>
        <v>18</v>
      </c>
      <c r="O120" s="81">
        <f t="shared" si="29"/>
        <v>46506</v>
      </c>
      <c r="P120" s="82" t="str">
        <f t="shared" si="21"/>
        <v>jeudi</v>
      </c>
      <c r="Q120" s="75">
        <f t="shared" si="22"/>
        <v>17</v>
      </c>
      <c r="R120" s="75">
        <f t="shared" si="26"/>
        <v>17</v>
      </c>
      <c r="S120" s="75">
        <f t="shared" si="23"/>
        <v>17</v>
      </c>
    </row>
    <row r="121" spans="1:19" x14ac:dyDescent="0.25">
      <c r="A121" s="87"/>
      <c r="E121" s="81">
        <f t="shared" si="27"/>
        <v>46142</v>
      </c>
      <c r="F121" s="82" t="str">
        <f t="shared" si="16"/>
        <v>jeudi</v>
      </c>
      <c r="G121" s="75">
        <f t="shared" si="17"/>
        <v>18</v>
      </c>
      <c r="H121" s="75">
        <f t="shared" si="24"/>
        <v>18</v>
      </c>
      <c r="I121" s="75">
        <f t="shared" si="18"/>
        <v>18</v>
      </c>
      <c r="J121" s="81">
        <f t="shared" si="28"/>
        <v>45777</v>
      </c>
      <c r="K121" s="82" t="str">
        <f t="shared" si="19"/>
        <v>mercredi</v>
      </c>
      <c r="L121" s="75">
        <f t="shared" si="20"/>
        <v>18</v>
      </c>
      <c r="M121" s="75">
        <f t="shared" si="25"/>
        <v>18</v>
      </c>
      <c r="N121" s="75">
        <f t="shared" si="30"/>
        <v>18</v>
      </c>
      <c r="O121" s="81">
        <f t="shared" si="29"/>
        <v>46507</v>
      </c>
      <c r="P121" s="82" t="str">
        <f t="shared" si="21"/>
        <v>vendredi</v>
      </c>
      <c r="Q121" s="75">
        <f t="shared" si="22"/>
        <v>17</v>
      </c>
      <c r="R121" s="75">
        <f t="shared" si="26"/>
        <v>17</v>
      </c>
      <c r="S121" s="75">
        <f t="shared" si="23"/>
        <v>17</v>
      </c>
    </row>
    <row r="122" spans="1:19" x14ac:dyDescent="0.25">
      <c r="A122" s="87"/>
      <c r="E122" s="81">
        <f t="shared" si="27"/>
        <v>46143</v>
      </c>
      <c r="F122" s="82" t="str">
        <f t="shared" si="16"/>
        <v>vendredi</v>
      </c>
      <c r="G122" s="75">
        <f t="shared" si="17"/>
        <v>18</v>
      </c>
      <c r="H122" s="75">
        <f t="shared" si="24"/>
        <v>18</v>
      </c>
      <c r="I122" s="75">
        <f t="shared" si="18"/>
        <v>18</v>
      </c>
      <c r="J122" s="81">
        <f t="shared" si="28"/>
        <v>45778</v>
      </c>
      <c r="K122" s="82" t="str">
        <f t="shared" si="19"/>
        <v>jeudi</v>
      </c>
      <c r="L122" s="75">
        <f t="shared" si="20"/>
        <v>18</v>
      </c>
      <c r="M122" s="75">
        <f t="shared" si="25"/>
        <v>18</v>
      </c>
      <c r="N122" s="75">
        <f t="shared" si="30"/>
        <v>18</v>
      </c>
      <c r="O122" s="81">
        <f t="shared" si="29"/>
        <v>46508</v>
      </c>
      <c r="P122" s="82" t="str">
        <f t="shared" si="21"/>
        <v>samedi</v>
      </c>
      <c r="Q122" s="75">
        <f t="shared" si="22"/>
        <v>17</v>
      </c>
      <c r="R122" s="75">
        <f t="shared" si="26"/>
        <v>17</v>
      </c>
      <c r="S122" s="75">
        <f t="shared" si="23"/>
        <v>17</v>
      </c>
    </row>
    <row r="123" spans="1:19" x14ac:dyDescent="0.25">
      <c r="A123" s="87"/>
      <c r="E123" s="81">
        <f t="shared" si="27"/>
        <v>46144</v>
      </c>
      <c r="F123" s="82" t="str">
        <f t="shared" si="16"/>
        <v>samedi</v>
      </c>
      <c r="G123" s="75">
        <f t="shared" si="17"/>
        <v>18</v>
      </c>
      <c r="H123" s="75">
        <f t="shared" si="24"/>
        <v>18</v>
      </c>
      <c r="I123" s="75">
        <f t="shared" si="18"/>
        <v>18</v>
      </c>
      <c r="J123" s="81">
        <f t="shared" si="28"/>
        <v>45779</v>
      </c>
      <c r="K123" s="82" t="str">
        <f t="shared" si="19"/>
        <v>vendredi</v>
      </c>
      <c r="L123" s="75">
        <f t="shared" si="20"/>
        <v>18</v>
      </c>
      <c r="M123" s="75">
        <f t="shared" si="25"/>
        <v>18</v>
      </c>
      <c r="N123" s="75">
        <f t="shared" si="30"/>
        <v>18</v>
      </c>
      <c r="O123" s="81">
        <f t="shared" si="29"/>
        <v>46509</v>
      </c>
      <c r="P123" s="82" t="str">
        <f t="shared" si="21"/>
        <v>dimanche</v>
      </c>
      <c r="Q123" s="75">
        <f t="shared" si="22"/>
        <v>17</v>
      </c>
      <c r="R123" s="75">
        <f t="shared" si="26"/>
        <v>17</v>
      </c>
      <c r="S123" s="75">
        <f t="shared" si="23"/>
        <v>17</v>
      </c>
    </row>
    <row r="124" spans="1:19" x14ac:dyDescent="0.25">
      <c r="A124" s="87"/>
      <c r="E124" s="81">
        <f t="shared" si="27"/>
        <v>46145</v>
      </c>
      <c r="F124" s="82" t="str">
        <f t="shared" si="16"/>
        <v>dimanche</v>
      </c>
      <c r="G124" s="75">
        <f t="shared" si="17"/>
        <v>18</v>
      </c>
      <c r="H124" s="75">
        <f t="shared" si="24"/>
        <v>18</v>
      </c>
      <c r="I124" s="75">
        <f t="shared" si="18"/>
        <v>18</v>
      </c>
      <c r="J124" s="81">
        <f t="shared" si="28"/>
        <v>45780</v>
      </c>
      <c r="K124" s="82" t="str">
        <f t="shared" si="19"/>
        <v>samedi</v>
      </c>
      <c r="L124" s="75">
        <f t="shared" si="20"/>
        <v>18</v>
      </c>
      <c r="M124" s="75">
        <f t="shared" si="25"/>
        <v>18</v>
      </c>
      <c r="N124" s="75">
        <f t="shared" si="30"/>
        <v>18</v>
      </c>
      <c r="O124" s="81">
        <f t="shared" si="29"/>
        <v>46510</v>
      </c>
      <c r="P124" s="82" t="str">
        <f t="shared" si="21"/>
        <v>lundi</v>
      </c>
      <c r="Q124" s="75">
        <f t="shared" si="22"/>
        <v>18</v>
      </c>
      <c r="R124" s="75">
        <f t="shared" si="26"/>
        <v>18</v>
      </c>
      <c r="S124" s="75">
        <f t="shared" si="23"/>
        <v>18</v>
      </c>
    </row>
    <row r="125" spans="1:19" x14ac:dyDescent="0.25">
      <c r="A125" s="87"/>
      <c r="E125" s="81">
        <f t="shared" si="27"/>
        <v>46146</v>
      </c>
      <c r="F125" s="82" t="str">
        <f t="shared" si="16"/>
        <v>lundi</v>
      </c>
      <c r="G125" s="75">
        <f t="shared" si="17"/>
        <v>19</v>
      </c>
      <c r="H125" s="75">
        <f t="shared" si="24"/>
        <v>19</v>
      </c>
      <c r="I125" s="75">
        <f t="shared" si="18"/>
        <v>19</v>
      </c>
      <c r="J125" s="81">
        <f t="shared" si="28"/>
        <v>45781</v>
      </c>
      <c r="K125" s="82" t="str">
        <f t="shared" si="19"/>
        <v>dimanche</v>
      </c>
      <c r="L125" s="75">
        <f t="shared" si="20"/>
        <v>18</v>
      </c>
      <c r="M125" s="75">
        <f t="shared" si="25"/>
        <v>18</v>
      </c>
      <c r="N125" s="75">
        <f t="shared" si="30"/>
        <v>18</v>
      </c>
      <c r="O125" s="81">
        <f t="shared" si="29"/>
        <v>46511</v>
      </c>
      <c r="P125" s="82" t="str">
        <f t="shared" si="21"/>
        <v>mardi</v>
      </c>
      <c r="Q125" s="75">
        <f t="shared" si="22"/>
        <v>18</v>
      </c>
      <c r="R125" s="75">
        <f t="shared" si="26"/>
        <v>18</v>
      </c>
      <c r="S125" s="75">
        <f t="shared" si="23"/>
        <v>18</v>
      </c>
    </row>
    <row r="126" spans="1:19" x14ac:dyDescent="0.25">
      <c r="A126" s="87"/>
      <c r="E126" s="81">
        <f t="shared" si="27"/>
        <v>46147</v>
      </c>
      <c r="F126" s="82" t="str">
        <f t="shared" si="16"/>
        <v>mardi</v>
      </c>
      <c r="G126" s="75">
        <f t="shared" si="17"/>
        <v>19</v>
      </c>
      <c r="H126" s="75">
        <f t="shared" si="24"/>
        <v>19</v>
      </c>
      <c r="I126" s="75">
        <f t="shared" si="18"/>
        <v>19</v>
      </c>
      <c r="J126" s="81">
        <f t="shared" si="28"/>
        <v>45782</v>
      </c>
      <c r="K126" s="82" t="str">
        <f t="shared" si="19"/>
        <v>lundi</v>
      </c>
      <c r="L126" s="75">
        <f t="shared" si="20"/>
        <v>19</v>
      </c>
      <c r="M126" s="75">
        <f t="shared" si="25"/>
        <v>19</v>
      </c>
      <c r="N126" s="75">
        <f t="shared" si="30"/>
        <v>19</v>
      </c>
      <c r="O126" s="81">
        <f t="shared" si="29"/>
        <v>46512</v>
      </c>
      <c r="P126" s="82" t="str">
        <f t="shared" si="21"/>
        <v>mercredi</v>
      </c>
      <c r="Q126" s="75">
        <f t="shared" si="22"/>
        <v>18</v>
      </c>
      <c r="R126" s="75">
        <f t="shared" si="26"/>
        <v>18</v>
      </c>
      <c r="S126" s="75">
        <f t="shared" si="23"/>
        <v>18</v>
      </c>
    </row>
    <row r="127" spans="1:19" x14ac:dyDescent="0.25">
      <c r="A127" s="87"/>
      <c r="E127" s="81">
        <f t="shared" si="27"/>
        <v>46148</v>
      </c>
      <c r="F127" s="82" t="str">
        <f t="shared" si="16"/>
        <v>mercredi</v>
      </c>
      <c r="G127" s="75">
        <f t="shared" si="17"/>
        <v>19</v>
      </c>
      <c r="H127" s="75">
        <f t="shared" si="24"/>
        <v>19</v>
      </c>
      <c r="I127" s="75">
        <f t="shared" si="18"/>
        <v>19</v>
      </c>
      <c r="J127" s="81">
        <f t="shared" si="28"/>
        <v>45783</v>
      </c>
      <c r="K127" s="82" t="str">
        <f t="shared" si="19"/>
        <v>mardi</v>
      </c>
      <c r="L127" s="75">
        <f t="shared" si="20"/>
        <v>19</v>
      </c>
      <c r="M127" s="75">
        <f t="shared" si="25"/>
        <v>19</v>
      </c>
      <c r="N127" s="75">
        <f t="shared" si="30"/>
        <v>19</v>
      </c>
      <c r="O127" s="81">
        <f t="shared" si="29"/>
        <v>46513</v>
      </c>
      <c r="P127" s="82" t="str">
        <f t="shared" si="21"/>
        <v>jeudi</v>
      </c>
      <c r="Q127" s="75">
        <f t="shared" si="22"/>
        <v>18</v>
      </c>
      <c r="R127" s="75">
        <f t="shared" si="26"/>
        <v>18</v>
      </c>
      <c r="S127" s="75">
        <f t="shared" si="23"/>
        <v>18</v>
      </c>
    </row>
    <row r="128" spans="1:19" x14ac:dyDescent="0.25">
      <c r="A128" s="87"/>
      <c r="E128" s="81">
        <f t="shared" si="27"/>
        <v>46149</v>
      </c>
      <c r="F128" s="82" t="str">
        <f t="shared" si="16"/>
        <v>jeudi</v>
      </c>
      <c r="G128" s="75">
        <f t="shared" si="17"/>
        <v>19</v>
      </c>
      <c r="H128" s="75">
        <f t="shared" si="24"/>
        <v>19</v>
      </c>
      <c r="I128" s="75">
        <f t="shared" si="18"/>
        <v>19</v>
      </c>
      <c r="J128" s="81">
        <f t="shared" si="28"/>
        <v>45784</v>
      </c>
      <c r="K128" s="82" t="str">
        <f t="shared" si="19"/>
        <v>mercredi</v>
      </c>
      <c r="L128" s="75">
        <f t="shared" si="20"/>
        <v>19</v>
      </c>
      <c r="M128" s="75">
        <f t="shared" si="25"/>
        <v>19</v>
      </c>
      <c r="N128" s="75">
        <f t="shared" si="30"/>
        <v>19</v>
      </c>
      <c r="O128" s="81">
        <f t="shared" si="29"/>
        <v>46514</v>
      </c>
      <c r="P128" s="82" t="str">
        <f t="shared" si="21"/>
        <v>vendredi</v>
      </c>
      <c r="Q128" s="75">
        <f t="shared" si="22"/>
        <v>18</v>
      </c>
      <c r="R128" s="75">
        <f t="shared" si="26"/>
        <v>18</v>
      </c>
      <c r="S128" s="75">
        <f t="shared" si="23"/>
        <v>18</v>
      </c>
    </row>
    <row r="129" spans="1:19" x14ac:dyDescent="0.25">
      <c r="A129" s="87"/>
      <c r="E129" s="81">
        <f t="shared" si="27"/>
        <v>46150</v>
      </c>
      <c r="F129" s="82" t="str">
        <f t="shared" si="16"/>
        <v>vendredi</v>
      </c>
      <c r="G129" s="75">
        <f t="shared" si="17"/>
        <v>19</v>
      </c>
      <c r="H129" s="75">
        <f t="shared" si="24"/>
        <v>19</v>
      </c>
      <c r="I129" s="75">
        <f t="shared" si="18"/>
        <v>19</v>
      </c>
      <c r="J129" s="81">
        <f t="shared" si="28"/>
        <v>45785</v>
      </c>
      <c r="K129" s="82" t="str">
        <f t="shared" si="19"/>
        <v>jeudi</v>
      </c>
      <c r="L129" s="75">
        <f t="shared" si="20"/>
        <v>19</v>
      </c>
      <c r="M129" s="75">
        <f t="shared" si="25"/>
        <v>19</v>
      </c>
      <c r="N129" s="75">
        <f t="shared" si="30"/>
        <v>19</v>
      </c>
      <c r="O129" s="81">
        <f t="shared" si="29"/>
        <v>46515</v>
      </c>
      <c r="P129" s="82" t="str">
        <f t="shared" si="21"/>
        <v>samedi</v>
      </c>
      <c r="Q129" s="75">
        <f t="shared" si="22"/>
        <v>18</v>
      </c>
      <c r="R129" s="75">
        <f t="shared" si="26"/>
        <v>18</v>
      </c>
      <c r="S129" s="75">
        <f t="shared" si="23"/>
        <v>18</v>
      </c>
    </row>
    <row r="130" spans="1:19" x14ac:dyDescent="0.25">
      <c r="A130" s="87"/>
      <c r="E130" s="81">
        <f t="shared" si="27"/>
        <v>46151</v>
      </c>
      <c r="F130" s="82" t="str">
        <f t="shared" ref="F130:F193" si="31">IF(E130&lt;&gt;"",TEXT(E130,"jjjj"),"")</f>
        <v>samedi</v>
      </c>
      <c r="G130" s="75">
        <f t="shared" ref="G130:G193" si="32">IF(E130&lt;&gt;"",IF(AND(MONTH(E130)=1,DAY(E130)&lt;8,WEEKDAY(E130,2)=4),1,CHOOSE(WEEKDAY(E130,2),G129+1,G129,G129,G129,G129,G129,G129)),"")</f>
        <v>19</v>
      </c>
      <c r="H130" s="75">
        <f t="shared" si="24"/>
        <v>19</v>
      </c>
      <c r="I130" s="75">
        <f t="shared" ref="I130:I193" si="33">IF(E130&lt;&gt;"",IF(AND(MONTH(E130)=12,DAY(E130)&gt;21),CHOOSE(WEEKDAY(E130,2),IF(DAY(E130)&gt;28,1,H130),IF(DAY(E130)&gt;29,1,H130),IF(DAY(E130)&gt;30,1,H130),IF(DAY(E130)&gt;31,1,H130),IF(DAY(E130)&gt;31,1,H130),IF(DAY(E130)&gt;31,1,H130),IF(DAY(E130)&gt;31,1,H130)),H130),"")</f>
        <v>19</v>
      </c>
      <c r="J130" s="81">
        <f t="shared" si="28"/>
        <v>45786</v>
      </c>
      <c r="K130" s="82" t="str">
        <f t="shared" ref="K130:K193" si="34">IF(J130&lt;&gt;"",TEXT(J130,"jjjj"),"")</f>
        <v>vendredi</v>
      </c>
      <c r="L130" s="75">
        <f t="shared" ref="L130:L193" si="35">IF(J130&lt;&gt;"",IF(AND(MONTH(J130)=1,DAY(J130)&lt;8,WEEKDAY(J130,2)=4),1,CHOOSE(WEEKDAY(J130,2),L129+1,L129,L129,L129,L129,L129,L129)),"")</f>
        <v>19</v>
      </c>
      <c r="M130" s="75">
        <f t="shared" si="25"/>
        <v>19</v>
      </c>
      <c r="N130" s="75">
        <f t="shared" si="30"/>
        <v>19</v>
      </c>
      <c r="O130" s="81">
        <f t="shared" si="29"/>
        <v>46516</v>
      </c>
      <c r="P130" s="82" t="str">
        <f t="shared" ref="P130:P193" si="36">IF(O130&lt;&gt;"",TEXT(O130,"jjjj"),"")</f>
        <v>dimanche</v>
      </c>
      <c r="Q130" s="75">
        <f t="shared" ref="Q130:Q193" si="37">IF(O130&lt;&gt;"",IF(AND(MONTH(O130)=1,DAY(O130)&lt;8,WEEKDAY(O130,2)=4),1,CHOOSE(WEEKDAY(O130,2),Q129+1,Q129,Q129,Q129,Q129,Q129,Q129)),"")</f>
        <v>18</v>
      </c>
      <c r="R130" s="75">
        <f t="shared" si="26"/>
        <v>18</v>
      </c>
      <c r="S130" s="75">
        <f t="shared" ref="S130:S193" si="38">IF(O130&lt;&gt;"",IF(AND(MONTH(O130)=12,DAY(O130)&gt;21),CHOOSE(WEEKDAY(O130,2),IF(DAY(O130)&gt;28,1,R130),IF(DAY(O130)&gt;29,1,R130),IF(DAY(O130)&gt;30,1,R130),IF(DAY(O130)&gt;31,1,R130),IF(DAY(O130)&gt;31,1,R130),IF(DAY(O130)&gt;31,1,R130),IF(DAY(O130)&gt;31,1,R130)),R130),"")</f>
        <v>18</v>
      </c>
    </row>
    <row r="131" spans="1:19" x14ac:dyDescent="0.25">
      <c r="A131" s="87"/>
      <c r="E131" s="81">
        <f t="shared" si="27"/>
        <v>46152</v>
      </c>
      <c r="F131" s="82" t="str">
        <f t="shared" si="31"/>
        <v>dimanche</v>
      </c>
      <c r="G131" s="75">
        <f t="shared" si="32"/>
        <v>19</v>
      </c>
      <c r="H131" s="75">
        <f t="shared" ref="H131:H194" si="39">IF(E131&lt;&gt;"",IF(AND(MONTH(E131)=1,DAY(E131)&lt;10,OR(G131=52,53)),CHOOSE(WEEKDAY(E131,2),IF(DAY(E131)&lt;5,1,G131),IF(DAY(E131)&lt;6,1,G131),IF(DAY(E131)&lt;7,1,G131),IF(DAY(E131)&lt;8,1,G131),IF(AND(DAY(E131)&lt;9,DAY(E131)&gt;1),1,G131),IF(AND(DAY(E131)&lt;10,DAY(E131)&gt;2),1,G131),IF(AND(DAY(E131)&lt;11,DAY(E131)&gt;3),1,G131)),G131),"")</f>
        <v>19</v>
      </c>
      <c r="I131" s="75">
        <f t="shared" si="33"/>
        <v>19</v>
      </c>
      <c r="J131" s="81">
        <f t="shared" si="28"/>
        <v>45787</v>
      </c>
      <c r="K131" s="82" t="str">
        <f t="shared" si="34"/>
        <v>samedi</v>
      </c>
      <c r="L131" s="75">
        <f t="shared" si="35"/>
        <v>19</v>
      </c>
      <c r="M131" s="75">
        <f t="shared" ref="M131:M194" si="40">IF(J131&lt;&gt;"",IF(AND(MONTH(J131)=1,DAY(J131)&lt;10,OR(L131=52,53)),CHOOSE(WEEKDAY(J131,2),IF(DAY(J131)&lt;5,1,L131),IF(DAY(J131)&lt;6,1,L131),IF(DAY(J131)&lt;7,1,L131),IF(DAY(J131)&lt;8,1,L131),IF(AND(DAY(J131)&lt;9,DAY(J131)&gt;1),1,L131),IF(AND(DAY(J131)&lt;10,DAY(J131)&gt;2),1,L131),IF(AND(DAY(J131)&lt;11,DAY(J131)&gt;3),1,L131)),L131),"")</f>
        <v>19</v>
      </c>
      <c r="N131" s="75">
        <f t="shared" si="30"/>
        <v>19</v>
      </c>
      <c r="O131" s="81">
        <f t="shared" si="29"/>
        <v>46517</v>
      </c>
      <c r="P131" s="82" t="str">
        <f t="shared" si="36"/>
        <v>lundi</v>
      </c>
      <c r="Q131" s="75">
        <f t="shared" si="37"/>
        <v>19</v>
      </c>
      <c r="R131" s="75">
        <f t="shared" ref="R131:R194" si="41">IF(O131&lt;&gt;"",IF(AND(MONTH(O131)=1,DAY(O131)&lt;10,OR(Q131=52,53)),CHOOSE(WEEKDAY(O131,2),IF(DAY(O131)&lt;5,1,Q131),IF(DAY(O131)&lt;6,1,Q131),IF(DAY(O131)&lt;7,1,Q131),IF(DAY(O131)&lt;8,1,Q131),IF(AND(DAY(O131)&lt;9,DAY(O131)&gt;1),1,Q131),IF(AND(DAY(O131)&lt;10,DAY(O131)&gt;2),1,Q131),IF(AND(DAY(O131)&lt;11,DAY(O131)&gt;3),1,Q131)),Q131),"")</f>
        <v>19</v>
      </c>
      <c r="S131" s="75">
        <f t="shared" si="38"/>
        <v>19</v>
      </c>
    </row>
    <row r="132" spans="1:19" x14ac:dyDescent="0.25">
      <c r="A132" s="87"/>
      <c r="E132" s="81">
        <f t="shared" ref="E132:E195" si="42">IF(YEAR(E131+1)=YEAR(E131),E131+1,"")</f>
        <v>46153</v>
      </c>
      <c r="F132" s="82" t="str">
        <f t="shared" si="31"/>
        <v>lundi</v>
      </c>
      <c r="G132" s="75">
        <f t="shared" si="32"/>
        <v>20</v>
      </c>
      <c r="H132" s="75">
        <f t="shared" si="39"/>
        <v>20</v>
      </c>
      <c r="I132" s="75">
        <f t="shared" si="33"/>
        <v>20</v>
      </c>
      <c r="J132" s="81">
        <f t="shared" ref="J132:J195" si="43">IF(YEAR(J131+1)=YEAR(J131),J131+1,"")</f>
        <v>45788</v>
      </c>
      <c r="K132" s="82" t="str">
        <f t="shared" si="34"/>
        <v>dimanche</v>
      </c>
      <c r="L132" s="75">
        <f t="shared" si="35"/>
        <v>19</v>
      </c>
      <c r="M132" s="75">
        <f t="shared" si="40"/>
        <v>19</v>
      </c>
      <c r="N132" s="75">
        <f t="shared" si="30"/>
        <v>19</v>
      </c>
      <c r="O132" s="81">
        <f t="shared" ref="O132:O195" si="44">IF(YEAR(O131+1)=YEAR(O131),O131+1,"")</f>
        <v>46518</v>
      </c>
      <c r="P132" s="82" t="str">
        <f t="shared" si="36"/>
        <v>mardi</v>
      </c>
      <c r="Q132" s="75">
        <f t="shared" si="37"/>
        <v>19</v>
      </c>
      <c r="R132" s="75">
        <f t="shared" si="41"/>
        <v>19</v>
      </c>
      <c r="S132" s="75">
        <f t="shared" si="38"/>
        <v>19</v>
      </c>
    </row>
    <row r="133" spans="1:19" x14ac:dyDescent="0.25">
      <c r="E133" s="81">
        <f t="shared" si="42"/>
        <v>46154</v>
      </c>
      <c r="F133" s="82" t="str">
        <f t="shared" si="31"/>
        <v>mardi</v>
      </c>
      <c r="G133" s="75">
        <f t="shared" si="32"/>
        <v>20</v>
      </c>
      <c r="H133" s="75">
        <f t="shared" si="39"/>
        <v>20</v>
      </c>
      <c r="I133" s="75">
        <f t="shared" si="33"/>
        <v>20</v>
      </c>
      <c r="J133" s="81">
        <f t="shared" si="43"/>
        <v>45789</v>
      </c>
      <c r="K133" s="82" t="str">
        <f t="shared" si="34"/>
        <v>lundi</v>
      </c>
      <c r="L133" s="75">
        <f t="shared" si="35"/>
        <v>20</v>
      </c>
      <c r="M133" s="75">
        <f t="shared" si="40"/>
        <v>20</v>
      </c>
      <c r="N133" s="75">
        <f t="shared" si="30"/>
        <v>20</v>
      </c>
      <c r="O133" s="81">
        <f t="shared" si="44"/>
        <v>46519</v>
      </c>
      <c r="P133" s="82" t="str">
        <f t="shared" si="36"/>
        <v>mercredi</v>
      </c>
      <c r="Q133" s="75">
        <f t="shared" si="37"/>
        <v>19</v>
      </c>
      <c r="R133" s="75">
        <f t="shared" si="41"/>
        <v>19</v>
      </c>
      <c r="S133" s="75">
        <f t="shared" si="38"/>
        <v>19</v>
      </c>
    </row>
    <row r="134" spans="1:19" x14ac:dyDescent="0.25">
      <c r="E134" s="81">
        <f t="shared" si="42"/>
        <v>46155</v>
      </c>
      <c r="F134" s="82" t="str">
        <f t="shared" si="31"/>
        <v>mercredi</v>
      </c>
      <c r="G134" s="75">
        <f t="shared" si="32"/>
        <v>20</v>
      </c>
      <c r="H134" s="75">
        <f t="shared" si="39"/>
        <v>20</v>
      </c>
      <c r="I134" s="75">
        <f t="shared" si="33"/>
        <v>20</v>
      </c>
      <c r="J134" s="81">
        <f t="shared" si="43"/>
        <v>45790</v>
      </c>
      <c r="K134" s="82" t="str">
        <f t="shared" si="34"/>
        <v>mardi</v>
      </c>
      <c r="L134" s="75">
        <f t="shared" si="35"/>
        <v>20</v>
      </c>
      <c r="M134" s="75">
        <f t="shared" si="40"/>
        <v>20</v>
      </c>
      <c r="N134" s="75">
        <f t="shared" si="30"/>
        <v>20</v>
      </c>
      <c r="O134" s="81">
        <f t="shared" si="44"/>
        <v>46520</v>
      </c>
      <c r="P134" s="82" t="str">
        <f t="shared" si="36"/>
        <v>jeudi</v>
      </c>
      <c r="Q134" s="75">
        <f t="shared" si="37"/>
        <v>19</v>
      </c>
      <c r="R134" s="75">
        <f t="shared" si="41"/>
        <v>19</v>
      </c>
      <c r="S134" s="75">
        <f t="shared" si="38"/>
        <v>19</v>
      </c>
    </row>
    <row r="135" spans="1:19" x14ac:dyDescent="0.25">
      <c r="E135" s="81">
        <f t="shared" si="42"/>
        <v>46156</v>
      </c>
      <c r="F135" s="82" t="str">
        <f t="shared" si="31"/>
        <v>jeudi</v>
      </c>
      <c r="G135" s="75">
        <f t="shared" si="32"/>
        <v>20</v>
      </c>
      <c r="H135" s="75">
        <f t="shared" si="39"/>
        <v>20</v>
      </c>
      <c r="I135" s="75">
        <f t="shared" si="33"/>
        <v>20</v>
      </c>
      <c r="J135" s="81">
        <f t="shared" si="43"/>
        <v>45791</v>
      </c>
      <c r="K135" s="82" t="str">
        <f t="shared" si="34"/>
        <v>mercredi</v>
      </c>
      <c r="L135" s="75">
        <f t="shared" si="35"/>
        <v>20</v>
      </c>
      <c r="M135" s="75">
        <f t="shared" si="40"/>
        <v>20</v>
      </c>
      <c r="N135" s="75">
        <f t="shared" si="30"/>
        <v>20</v>
      </c>
      <c r="O135" s="81">
        <f t="shared" si="44"/>
        <v>46521</v>
      </c>
      <c r="P135" s="82" t="str">
        <f t="shared" si="36"/>
        <v>vendredi</v>
      </c>
      <c r="Q135" s="75">
        <f t="shared" si="37"/>
        <v>19</v>
      </c>
      <c r="R135" s="75">
        <f t="shared" si="41"/>
        <v>19</v>
      </c>
      <c r="S135" s="75">
        <f t="shared" si="38"/>
        <v>19</v>
      </c>
    </row>
    <row r="136" spans="1:19" x14ac:dyDescent="0.25">
      <c r="E136" s="81">
        <f t="shared" si="42"/>
        <v>46157</v>
      </c>
      <c r="F136" s="82" t="str">
        <f t="shared" si="31"/>
        <v>vendredi</v>
      </c>
      <c r="G136" s="75">
        <f t="shared" si="32"/>
        <v>20</v>
      </c>
      <c r="H136" s="75">
        <f t="shared" si="39"/>
        <v>20</v>
      </c>
      <c r="I136" s="75">
        <f t="shared" si="33"/>
        <v>20</v>
      </c>
      <c r="J136" s="81">
        <f t="shared" si="43"/>
        <v>45792</v>
      </c>
      <c r="K136" s="82" t="str">
        <f t="shared" si="34"/>
        <v>jeudi</v>
      </c>
      <c r="L136" s="75">
        <f t="shared" si="35"/>
        <v>20</v>
      </c>
      <c r="M136" s="75">
        <f t="shared" si="40"/>
        <v>20</v>
      </c>
      <c r="N136" s="75">
        <f t="shared" ref="N136:N199" si="45">IF(J136&lt;&gt;"",IF(AND(MONTH(J136)=12,DAY(J136)&gt;21),CHOOSE(WEEKDAY(J136,2),IF(DAY(J136)&gt;28,1,M136),IF(DAY(J136)&gt;29,1,M136),IF(DAY(J136)&gt;30,1,M136),IF(DAY(J136)&gt;31,1,M136),IF(DAY(J136)&gt;31,1,M136),IF(DAY(J136)&gt;31,1,M136),IF(DAY(J136)&gt;31,1,M136)),M136),"")</f>
        <v>20</v>
      </c>
      <c r="O136" s="81">
        <f t="shared" si="44"/>
        <v>46522</v>
      </c>
      <c r="P136" s="82" t="str">
        <f t="shared" si="36"/>
        <v>samedi</v>
      </c>
      <c r="Q136" s="75">
        <f t="shared" si="37"/>
        <v>19</v>
      </c>
      <c r="R136" s="75">
        <f t="shared" si="41"/>
        <v>19</v>
      </c>
      <c r="S136" s="75">
        <f t="shared" si="38"/>
        <v>19</v>
      </c>
    </row>
    <row r="137" spans="1:19" x14ac:dyDescent="0.25">
      <c r="E137" s="81">
        <f t="shared" si="42"/>
        <v>46158</v>
      </c>
      <c r="F137" s="82" t="str">
        <f t="shared" si="31"/>
        <v>samedi</v>
      </c>
      <c r="G137" s="75">
        <f t="shared" si="32"/>
        <v>20</v>
      </c>
      <c r="H137" s="75">
        <f t="shared" si="39"/>
        <v>20</v>
      </c>
      <c r="I137" s="75">
        <f t="shared" si="33"/>
        <v>20</v>
      </c>
      <c r="J137" s="81">
        <f t="shared" si="43"/>
        <v>45793</v>
      </c>
      <c r="K137" s="82" t="str">
        <f t="shared" si="34"/>
        <v>vendredi</v>
      </c>
      <c r="L137" s="75">
        <f t="shared" si="35"/>
        <v>20</v>
      </c>
      <c r="M137" s="75">
        <f t="shared" si="40"/>
        <v>20</v>
      </c>
      <c r="N137" s="75">
        <f t="shared" si="45"/>
        <v>20</v>
      </c>
      <c r="O137" s="81">
        <f t="shared" si="44"/>
        <v>46523</v>
      </c>
      <c r="P137" s="82" t="str">
        <f t="shared" si="36"/>
        <v>dimanche</v>
      </c>
      <c r="Q137" s="75">
        <f t="shared" si="37"/>
        <v>19</v>
      </c>
      <c r="R137" s="75">
        <f t="shared" si="41"/>
        <v>19</v>
      </c>
      <c r="S137" s="75">
        <f t="shared" si="38"/>
        <v>19</v>
      </c>
    </row>
    <row r="138" spans="1:19" x14ac:dyDescent="0.25">
      <c r="E138" s="81">
        <f t="shared" si="42"/>
        <v>46159</v>
      </c>
      <c r="F138" s="82" t="str">
        <f t="shared" si="31"/>
        <v>dimanche</v>
      </c>
      <c r="G138" s="75">
        <f t="shared" si="32"/>
        <v>20</v>
      </c>
      <c r="H138" s="75">
        <f t="shared" si="39"/>
        <v>20</v>
      </c>
      <c r="I138" s="75">
        <f t="shared" si="33"/>
        <v>20</v>
      </c>
      <c r="J138" s="81">
        <f t="shared" si="43"/>
        <v>45794</v>
      </c>
      <c r="K138" s="82" t="str">
        <f t="shared" si="34"/>
        <v>samedi</v>
      </c>
      <c r="L138" s="75">
        <f t="shared" si="35"/>
        <v>20</v>
      </c>
      <c r="M138" s="75">
        <f t="shared" si="40"/>
        <v>20</v>
      </c>
      <c r="N138" s="75">
        <f t="shared" si="45"/>
        <v>20</v>
      </c>
      <c r="O138" s="81">
        <f t="shared" si="44"/>
        <v>46524</v>
      </c>
      <c r="P138" s="82" t="str">
        <f t="shared" si="36"/>
        <v>lundi</v>
      </c>
      <c r="Q138" s="75">
        <f t="shared" si="37"/>
        <v>20</v>
      </c>
      <c r="R138" s="75">
        <f t="shared" si="41"/>
        <v>20</v>
      </c>
      <c r="S138" s="75">
        <f t="shared" si="38"/>
        <v>20</v>
      </c>
    </row>
    <row r="139" spans="1:19" x14ac:dyDescent="0.25">
      <c r="E139" s="81">
        <f t="shared" si="42"/>
        <v>46160</v>
      </c>
      <c r="F139" s="82" t="str">
        <f t="shared" si="31"/>
        <v>lundi</v>
      </c>
      <c r="G139" s="75">
        <f t="shared" si="32"/>
        <v>21</v>
      </c>
      <c r="H139" s="75">
        <f t="shared" si="39"/>
        <v>21</v>
      </c>
      <c r="I139" s="75">
        <f t="shared" si="33"/>
        <v>21</v>
      </c>
      <c r="J139" s="81">
        <f t="shared" si="43"/>
        <v>45795</v>
      </c>
      <c r="K139" s="82" t="str">
        <f t="shared" si="34"/>
        <v>dimanche</v>
      </c>
      <c r="L139" s="75">
        <f t="shared" si="35"/>
        <v>20</v>
      </c>
      <c r="M139" s="75">
        <f t="shared" si="40"/>
        <v>20</v>
      </c>
      <c r="N139" s="75">
        <f t="shared" si="45"/>
        <v>20</v>
      </c>
      <c r="O139" s="81">
        <f t="shared" si="44"/>
        <v>46525</v>
      </c>
      <c r="P139" s="82" t="str">
        <f t="shared" si="36"/>
        <v>mardi</v>
      </c>
      <c r="Q139" s="75">
        <f t="shared" si="37"/>
        <v>20</v>
      </c>
      <c r="R139" s="75">
        <f t="shared" si="41"/>
        <v>20</v>
      </c>
      <c r="S139" s="75">
        <f t="shared" si="38"/>
        <v>20</v>
      </c>
    </row>
    <row r="140" spans="1:19" x14ac:dyDescent="0.25">
      <c r="E140" s="81">
        <f t="shared" si="42"/>
        <v>46161</v>
      </c>
      <c r="F140" s="82" t="str">
        <f t="shared" si="31"/>
        <v>mardi</v>
      </c>
      <c r="G140" s="75">
        <f t="shared" si="32"/>
        <v>21</v>
      </c>
      <c r="H140" s="75">
        <f t="shared" si="39"/>
        <v>21</v>
      </c>
      <c r="I140" s="75">
        <f t="shared" si="33"/>
        <v>21</v>
      </c>
      <c r="J140" s="81">
        <f t="shared" si="43"/>
        <v>45796</v>
      </c>
      <c r="K140" s="82" t="str">
        <f t="shared" si="34"/>
        <v>lundi</v>
      </c>
      <c r="L140" s="75">
        <f t="shared" si="35"/>
        <v>21</v>
      </c>
      <c r="M140" s="75">
        <f t="shared" si="40"/>
        <v>21</v>
      </c>
      <c r="N140" s="75">
        <f t="shared" si="45"/>
        <v>21</v>
      </c>
      <c r="O140" s="81">
        <f t="shared" si="44"/>
        <v>46526</v>
      </c>
      <c r="P140" s="82" t="str">
        <f t="shared" si="36"/>
        <v>mercredi</v>
      </c>
      <c r="Q140" s="75">
        <f t="shared" si="37"/>
        <v>20</v>
      </c>
      <c r="R140" s="75">
        <f t="shared" si="41"/>
        <v>20</v>
      </c>
      <c r="S140" s="75">
        <f t="shared" si="38"/>
        <v>20</v>
      </c>
    </row>
    <row r="141" spans="1:19" x14ac:dyDescent="0.25">
      <c r="E141" s="81">
        <f t="shared" si="42"/>
        <v>46162</v>
      </c>
      <c r="F141" s="82" t="str">
        <f t="shared" si="31"/>
        <v>mercredi</v>
      </c>
      <c r="G141" s="75">
        <f t="shared" si="32"/>
        <v>21</v>
      </c>
      <c r="H141" s="75">
        <f t="shared" si="39"/>
        <v>21</v>
      </c>
      <c r="I141" s="75">
        <f t="shared" si="33"/>
        <v>21</v>
      </c>
      <c r="J141" s="81">
        <f t="shared" si="43"/>
        <v>45797</v>
      </c>
      <c r="K141" s="82" t="str">
        <f t="shared" si="34"/>
        <v>mardi</v>
      </c>
      <c r="L141" s="75">
        <f t="shared" si="35"/>
        <v>21</v>
      </c>
      <c r="M141" s="75">
        <f t="shared" si="40"/>
        <v>21</v>
      </c>
      <c r="N141" s="75">
        <f t="shared" si="45"/>
        <v>21</v>
      </c>
      <c r="O141" s="81">
        <f t="shared" si="44"/>
        <v>46527</v>
      </c>
      <c r="P141" s="82" t="str">
        <f t="shared" si="36"/>
        <v>jeudi</v>
      </c>
      <c r="Q141" s="75">
        <f t="shared" si="37"/>
        <v>20</v>
      </c>
      <c r="R141" s="75">
        <f t="shared" si="41"/>
        <v>20</v>
      </c>
      <c r="S141" s="75">
        <f t="shared" si="38"/>
        <v>20</v>
      </c>
    </row>
    <row r="142" spans="1:19" x14ac:dyDescent="0.25">
      <c r="E142" s="81">
        <f t="shared" si="42"/>
        <v>46163</v>
      </c>
      <c r="F142" s="82" t="str">
        <f t="shared" si="31"/>
        <v>jeudi</v>
      </c>
      <c r="G142" s="75">
        <f t="shared" si="32"/>
        <v>21</v>
      </c>
      <c r="H142" s="75">
        <f t="shared" si="39"/>
        <v>21</v>
      </c>
      <c r="I142" s="75">
        <f t="shared" si="33"/>
        <v>21</v>
      </c>
      <c r="J142" s="81">
        <f t="shared" si="43"/>
        <v>45798</v>
      </c>
      <c r="K142" s="82" t="str">
        <f t="shared" si="34"/>
        <v>mercredi</v>
      </c>
      <c r="L142" s="75">
        <f t="shared" si="35"/>
        <v>21</v>
      </c>
      <c r="M142" s="75">
        <f t="shared" si="40"/>
        <v>21</v>
      </c>
      <c r="N142" s="75">
        <f t="shared" si="45"/>
        <v>21</v>
      </c>
      <c r="O142" s="81">
        <f t="shared" si="44"/>
        <v>46528</v>
      </c>
      <c r="P142" s="82" t="str">
        <f t="shared" si="36"/>
        <v>vendredi</v>
      </c>
      <c r="Q142" s="75">
        <f t="shared" si="37"/>
        <v>20</v>
      </c>
      <c r="R142" s="75">
        <f t="shared" si="41"/>
        <v>20</v>
      </c>
      <c r="S142" s="75">
        <f t="shared" si="38"/>
        <v>20</v>
      </c>
    </row>
    <row r="143" spans="1:19" x14ac:dyDescent="0.25">
      <c r="E143" s="81">
        <f t="shared" si="42"/>
        <v>46164</v>
      </c>
      <c r="F143" s="82" t="str">
        <f t="shared" si="31"/>
        <v>vendredi</v>
      </c>
      <c r="G143" s="75">
        <f t="shared" si="32"/>
        <v>21</v>
      </c>
      <c r="H143" s="75">
        <f t="shared" si="39"/>
        <v>21</v>
      </c>
      <c r="I143" s="75">
        <f t="shared" si="33"/>
        <v>21</v>
      </c>
      <c r="J143" s="81">
        <f t="shared" si="43"/>
        <v>45799</v>
      </c>
      <c r="K143" s="82" t="str">
        <f t="shared" si="34"/>
        <v>jeudi</v>
      </c>
      <c r="L143" s="75">
        <f t="shared" si="35"/>
        <v>21</v>
      </c>
      <c r="M143" s="75">
        <f t="shared" si="40"/>
        <v>21</v>
      </c>
      <c r="N143" s="75">
        <f t="shared" si="45"/>
        <v>21</v>
      </c>
      <c r="O143" s="81">
        <f t="shared" si="44"/>
        <v>46529</v>
      </c>
      <c r="P143" s="82" t="str">
        <f t="shared" si="36"/>
        <v>samedi</v>
      </c>
      <c r="Q143" s="75">
        <f t="shared" si="37"/>
        <v>20</v>
      </c>
      <c r="R143" s="75">
        <f t="shared" si="41"/>
        <v>20</v>
      </c>
      <c r="S143" s="75">
        <f t="shared" si="38"/>
        <v>20</v>
      </c>
    </row>
    <row r="144" spans="1:19" x14ac:dyDescent="0.25">
      <c r="E144" s="81">
        <f t="shared" si="42"/>
        <v>46165</v>
      </c>
      <c r="F144" s="82" t="str">
        <f t="shared" si="31"/>
        <v>samedi</v>
      </c>
      <c r="G144" s="75">
        <f t="shared" si="32"/>
        <v>21</v>
      </c>
      <c r="H144" s="75">
        <f t="shared" si="39"/>
        <v>21</v>
      </c>
      <c r="I144" s="75">
        <f t="shared" si="33"/>
        <v>21</v>
      </c>
      <c r="J144" s="81">
        <f t="shared" si="43"/>
        <v>45800</v>
      </c>
      <c r="K144" s="82" t="str">
        <f t="shared" si="34"/>
        <v>vendredi</v>
      </c>
      <c r="L144" s="75">
        <f t="shared" si="35"/>
        <v>21</v>
      </c>
      <c r="M144" s="75">
        <f t="shared" si="40"/>
        <v>21</v>
      </c>
      <c r="N144" s="75">
        <f t="shared" si="45"/>
        <v>21</v>
      </c>
      <c r="O144" s="81">
        <f t="shared" si="44"/>
        <v>46530</v>
      </c>
      <c r="P144" s="82" t="str">
        <f t="shared" si="36"/>
        <v>dimanche</v>
      </c>
      <c r="Q144" s="75">
        <f t="shared" si="37"/>
        <v>20</v>
      </c>
      <c r="R144" s="75">
        <f t="shared" si="41"/>
        <v>20</v>
      </c>
      <c r="S144" s="75">
        <f t="shared" si="38"/>
        <v>20</v>
      </c>
    </row>
    <row r="145" spans="5:19" x14ac:dyDescent="0.25">
      <c r="E145" s="81">
        <f t="shared" si="42"/>
        <v>46166</v>
      </c>
      <c r="F145" s="82" t="str">
        <f t="shared" si="31"/>
        <v>dimanche</v>
      </c>
      <c r="G145" s="75">
        <f t="shared" si="32"/>
        <v>21</v>
      </c>
      <c r="H145" s="75">
        <f t="shared" si="39"/>
        <v>21</v>
      </c>
      <c r="I145" s="75">
        <f t="shared" si="33"/>
        <v>21</v>
      </c>
      <c r="J145" s="81">
        <f t="shared" si="43"/>
        <v>45801</v>
      </c>
      <c r="K145" s="82" t="str">
        <f t="shared" si="34"/>
        <v>samedi</v>
      </c>
      <c r="L145" s="75">
        <f t="shared" si="35"/>
        <v>21</v>
      </c>
      <c r="M145" s="75">
        <f t="shared" si="40"/>
        <v>21</v>
      </c>
      <c r="N145" s="75">
        <f t="shared" si="45"/>
        <v>21</v>
      </c>
      <c r="O145" s="81">
        <f t="shared" si="44"/>
        <v>46531</v>
      </c>
      <c r="P145" s="82" t="str">
        <f t="shared" si="36"/>
        <v>lundi</v>
      </c>
      <c r="Q145" s="75">
        <f t="shared" si="37"/>
        <v>21</v>
      </c>
      <c r="R145" s="75">
        <f t="shared" si="41"/>
        <v>21</v>
      </c>
      <c r="S145" s="75">
        <f t="shared" si="38"/>
        <v>21</v>
      </c>
    </row>
    <row r="146" spans="5:19" x14ac:dyDescent="0.25">
      <c r="E146" s="81">
        <f t="shared" si="42"/>
        <v>46167</v>
      </c>
      <c r="F146" s="82" t="str">
        <f t="shared" si="31"/>
        <v>lundi</v>
      </c>
      <c r="G146" s="75">
        <f t="shared" si="32"/>
        <v>22</v>
      </c>
      <c r="H146" s="75">
        <f t="shared" si="39"/>
        <v>22</v>
      </c>
      <c r="I146" s="75">
        <f t="shared" si="33"/>
        <v>22</v>
      </c>
      <c r="J146" s="81">
        <f t="shared" si="43"/>
        <v>45802</v>
      </c>
      <c r="K146" s="82" t="str">
        <f t="shared" si="34"/>
        <v>dimanche</v>
      </c>
      <c r="L146" s="75">
        <f t="shared" si="35"/>
        <v>21</v>
      </c>
      <c r="M146" s="75">
        <f t="shared" si="40"/>
        <v>21</v>
      </c>
      <c r="N146" s="75">
        <f t="shared" si="45"/>
        <v>21</v>
      </c>
      <c r="O146" s="81">
        <f t="shared" si="44"/>
        <v>46532</v>
      </c>
      <c r="P146" s="82" t="str">
        <f t="shared" si="36"/>
        <v>mardi</v>
      </c>
      <c r="Q146" s="75">
        <f t="shared" si="37"/>
        <v>21</v>
      </c>
      <c r="R146" s="75">
        <f t="shared" si="41"/>
        <v>21</v>
      </c>
      <c r="S146" s="75">
        <f t="shared" si="38"/>
        <v>21</v>
      </c>
    </row>
    <row r="147" spans="5:19" x14ac:dyDescent="0.25">
      <c r="E147" s="81">
        <f t="shared" si="42"/>
        <v>46168</v>
      </c>
      <c r="F147" s="82" t="str">
        <f t="shared" si="31"/>
        <v>mardi</v>
      </c>
      <c r="G147" s="75">
        <f t="shared" si="32"/>
        <v>22</v>
      </c>
      <c r="H147" s="75">
        <f t="shared" si="39"/>
        <v>22</v>
      </c>
      <c r="I147" s="75">
        <f t="shared" si="33"/>
        <v>22</v>
      </c>
      <c r="J147" s="81">
        <f t="shared" si="43"/>
        <v>45803</v>
      </c>
      <c r="K147" s="82" t="str">
        <f t="shared" si="34"/>
        <v>lundi</v>
      </c>
      <c r="L147" s="75">
        <f t="shared" si="35"/>
        <v>22</v>
      </c>
      <c r="M147" s="75">
        <f t="shared" si="40"/>
        <v>22</v>
      </c>
      <c r="N147" s="75">
        <f t="shared" si="45"/>
        <v>22</v>
      </c>
      <c r="O147" s="81">
        <f t="shared" si="44"/>
        <v>46533</v>
      </c>
      <c r="P147" s="82" t="str">
        <f t="shared" si="36"/>
        <v>mercredi</v>
      </c>
      <c r="Q147" s="75">
        <f t="shared" si="37"/>
        <v>21</v>
      </c>
      <c r="R147" s="75">
        <f t="shared" si="41"/>
        <v>21</v>
      </c>
      <c r="S147" s="75">
        <f t="shared" si="38"/>
        <v>21</v>
      </c>
    </row>
    <row r="148" spans="5:19" x14ac:dyDescent="0.25">
      <c r="E148" s="81">
        <f t="shared" si="42"/>
        <v>46169</v>
      </c>
      <c r="F148" s="82" t="str">
        <f t="shared" si="31"/>
        <v>mercredi</v>
      </c>
      <c r="G148" s="75">
        <f t="shared" si="32"/>
        <v>22</v>
      </c>
      <c r="H148" s="75">
        <f t="shared" si="39"/>
        <v>22</v>
      </c>
      <c r="I148" s="75">
        <f t="shared" si="33"/>
        <v>22</v>
      </c>
      <c r="J148" s="81">
        <f t="shared" si="43"/>
        <v>45804</v>
      </c>
      <c r="K148" s="82" t="str">
        <f t="shared" si="34"/>
        <v>mardi</v>
      </c>
      <c r="L148" s="75">
        <f t="shared" si="35"/>
        <v>22</v>
      </c>
      <c r="M148" s="75">
        <f t="shared" si="40"/>
        <v>22</v>
      </c>
      <c r="N148" s="75">
        <f t="shared" si="45"/>
        <v>22</v>
      </c>
      <c r="O148" s="81">
        <f t="shared" si="44"/>
        <v>46534</v>
      </c>
      <c r="P148" s="82" t="str">
        <f t="shared" si="36"/>
        <v>jeudi</v>
      </c>
      <c r="Q148" s="75">
        <f t="shared" si="37"/>
        <v>21</v>
      </c>
      <c r="R148" s="75">
        <f t="shared" si="41"/>
        <v>21</v>
      </c>
      <c r="S148" s="75">
        <f t="shared" si="38"/>
        <v>21</v>
      </c>
    </row>
    <row r="149" spans="5:19" x14ac:dyDescent="0.25">
      <c r="E149" s="81">
        <f t="shared" si="42"/>
        <v>46170</v>
      </c>
      <c r="F149" s="82" t="str">
        <f t="shared" si="31"/>
        <v>jeudi</v>
      </c>
      <c r="G149" s="75">
        <f t="shared" si="32"/>
        <v>22</v>
      </c>
      <c r="H149" s="75">
        <f t="shared" si="39"/>
        <v>22</v>
      </c>
      <c r="I149" s="75">
        <f t="shared" si="33"/>
        <v>22</v>
      </c>
      <c r="J149" s="81">
        <f t="shared" si="43"/>
        <v>45805</v>
      </c>
      <c r="K149" s="82" t="str">
        <f t="shared" si="34"/>
        <v>mercredi</v>
      </c>
      <c r="L149" s="75">
        <f t="shared" si="35"/>
        <v>22</v>
      </c>
      <c r="M149" s="75">
        <f t="shared" si="40"/>
        <v>22</v>
      </c>
      <c r="N149" s="75">
        <f t="shared" si="45"/>
        <v>22</v>
      </c>
      <c r="O149" s="81">
        <f t="shared" si="44"/>
        <v>46535</v>
      </c>
      <c r="P149" s="82" t="str">
        <f t="shared" si="36"/>
        <v>vendredi</v>
      </c>
      <c r="Q149" s="75">
        <f t="shared" si="37"/>
        <v>21</v>
      </c>
      <c r="R149" s="75">
        <f t="shared" si="41"/>
        <v>21</v>
      </c>
      <c r="S149" s="75">
        <f t="shared" si="38"/>
        <v>21</v>
      </c>
    </row>
    <row r="150" spans="5:19" x14ac:dyDescent="0.25">
      <c r="E150" s="81">
        <f t="shared" si="42"/>
        <v>46171</v>
      </c>
      <c r="F150" s="82" t="str">
        <f t="shared" si="31"/>
        <v>vendredi</v>
      </c>
      <c r="G150" s="75">
        <f t="shared" si="32"/>
        <v>22</v>
      </c>
      <c r="H150" s="75">
        <f t="shared" si="39"/>
        <v>22</v>
      </c>
      <c r="I150" s="75">
        <f t="shared" si="33"/>
        <v>22</v>
      </c>
      <c r="J150" s="81">
        <f t="shared" si="43"/>
        <v>45806</v>
      </c>
      <c r="K150" s="82" t="str">
        <f t="shared" si="34"/>
        <v>jeudi</v>
      </c>
      <c r="L150" s="75">
        <f t="shared" si="35"/>
        <v>22</v>
      </c>
      <c r="M150" s="75">
        <f t="shared" si="40"/>
        <v>22</v>
      </c>
      <c r="N150" s="75">
        <f t="shared" si="45"/>
        <v>22</v>
      </c>
      <c r="O150" s="81">
        <f t="shared" si="44"/>
        <v>46536</v>
      </c>
      <c r="P150" s="82" t="str">
        <f t="shared" si="36"/>
        <v>samedi</v>
      </c>
      <c r="Q150" s="75">
        <f t="shared" si="37"/>
        <v>21</v>
      </c>
      <c r="R150" s="75">
        <f t="shared" si="41"/>
        <v>21</v>
      </c>
      <c r="S150" s="75">
        <f t="shared" si="38"/>
        <v>21</v>
      </c>
    </row>
    <row r="151" spans="5:19" x14ac:dyDescent="0.25">
      <c r="E151" s="81">
        <f t="shared" si="42"/>
        <v>46172</v>
      </c>
      <c r="F151" s="82" t="str">
        <f t="shared" si="31"/>
        <v>samedi</v>
      </c>
      <c r="G151" s="75">
        <f t="shared" si="32"/>
        <v>22</v>
      </c>
      <c r="H151" s="75">
        <f t="shared" si="39"/>
        <v>22</v>
      </c>
      <c r="I151" s="75">
        <f t="shared" si="33"/>
        <v>22</v>
      </c>
      <c r="J151" s="81">
        <f t="shared" si="43"/>
        <v>45807</v>
      </c>
      <c r="K151" s="82" t="str">
        <f t="shared" si="34"/>
        <v>vendredi</v>
      </c>
      <c r="L151" s="75">
        <f t="shared" si="35"/>
        <v>22</v>
      </c>
      <c r="M151" s="75">
        <f t="shared" si="40"/>
        <v>22</v>
      </c>
      <c r="N151" s="75">
        <f t="shared" si="45"/>
        <v>22</v>
      </c>
      <c r="O151" s="81">
        <f t="shared" si="44"/>
        <v>46537</v>
      </c>
      <c r="P151" s="82" t="str">
        <f t="shared" si="36"/>
        <v>dimanche</v>
      </c>
      <c r="Q151" s="75">
        <f t="shared" si="37"/>
        <v>21</v>
      </c>
      <c r="R151" s="75">
        <f t="shared" si="41"/>
        <v>21</v>
      </c>
      <c r="S151" s="75">
        <f t="shared" si="38"/>
        <v>21</v>
      </c>
    </row>
    <row r="152" spans="5:19" x14ac:dyDescent="0.25">
      <c r="E152" s="81">
        <f t="shared" si="42"/>
        <v>46173</v>
      </c>
      <c r="F152" s="82" t="str">
        <f t="shared" si="31"/>
        <v>dimanche</v>
      </c>
      <c r="G152" s="75">
        <f t="shared" si="32"/>
        <v>22</v>
      </c>
      <c r="H152" s="75">
        <f t="shared" si="39"/>
        <v>22</v>
      </c>
      <c r="I152" s="75">
        <f t="shared" si="33"/>
        <v>22</v>
      </c>
      <c r="J152" s="81">
        <f t="shared" si="43"/>
        <v>45808</v>
      </c>
      <c r="K152" s="82" t="str">
        <f t="shared" si="34"/>
        <v>samedi</v>
      </c>
      <c r="L152" s="75">
        <f t="shared" si="35"/>
        <v>22</v>
      </c>
      <c r="M152" s="75">
        <f t="shared" si="40"/>
        <v>22</v>
      </c>
      <c r="N152" s="75">
        <f t="shared" si="45"/>
        <v>22</v>
      </c>
      <c r="O152" s="81">
        <f t="shared" si="44"/>
        <v>46538</v>
      </c>
      <c r="P152" s="82" t="str">
        <f t="shared" si="36"/>
        <v>lundi</v>
      </c>
      <c r="Q152" s="75">
        <f t="shared" si="37"/>
        <v>22</v>
      </c>
      <c r="R152" s="75">
        <f t="shared" si="41"/>
        <v>22</v>
      </c>
      <c r="S152" s="75">
        <f t="shared" si="38"/>
        <v>22</v>
      </c>
    </row>
    <row r="153" spans="5:19" x14ac:dyDescent="0.25">
      <c r="E153" s="81">
        <f t="shared" si="42"/>
        <v>46174</v>
      </c>
      <c r="F153" s="82" t="str">
        <f t="shared" si="31"/>
        <v>lundi</v>
      </c>
      <c r="G153" s="75">
        <f t="shared" si="32"/>
        <v>23</v>
      </c>
      <c r="H153" s="75">
        <f t="shared" si="39"/>
        <v>23</v>
      </c>
      <c r="I153" s="75">
        <f t="shared" si="33"/>
        <v>23</v>
      </c>
      <c r="J153" s="81">
        <f t="shared" si="43"/>
        <v>45809</v>
      </c>
      <c r="K153" s="82" t="str">
        <f t="shared" si="34"/>
        <v>dimanche</v>
      </c>
      <c r="L153" s="75">
        <f t="shared" si="35"/>
        <v>22</v>
      </c>
      <c r="M153" s="75">
        <f t="shared" si="40"/>
        <v>22</v>
      </c>
      <c r="N153" s="75">
        <f t="shared" si="45"/>
        <v>22</v>
      </c>
      <c r="O153" s="81">
        <f t="shared" si="44"/>
        <v>46539</v>
      </c>
      <c r="P153" s="82" t="str">
        <f t="shared" si="36"/>
        <v>mardi</v>
      </c>
      <c r="Q153" s="75">
        <f t="shared" si="37"/>
        <v>22</v>
      </c>
      <c r="R153" s="75">
        <f t="shared" si="41"/>
        <v>22</v>
      </c>
      <c r="S153" s="75">
        <f t="shared" si="38"/>
        <v>22</v>
      </c>
    </row>
    <row r="154" spans="5:19" x14ac:dyDescent="0.25">
      <c r="E154" s="81">
        <f t="shared" si="42"/>
        <v>46175</v>
      </c>
      <c r="F154" s="82" t="str">
        <f t="shared" si="31"/>
        <v>mardi</v>
      </c>
      <c r="G154" s="75">
        <f t="shared" si="32"/>
        <v>23</v>
      </c>
      <c r="H154" s="75">
        <f t="shared" si="39"/>
        <v>23</v>
      </c>
      <c r="I154" s="75">
        <f t="shared" si="33"/>
        <v>23</v>
      </c>
      <c r="J154" s="81">
        <f t="shared" si="43"/>
        <v>45810</v>
      </c>
      <c r="K154" s="82" t="str">
        <f t="shared" si="34"/>
        <v>lundi</v>
      </c>
      <c r="L154" s="75">
        <f t="shared" si="35"/>
        <v>23</v>
      </c>
      <c r="M154" s="75">
        <f t="shared" si="40"/>
        <v>23</v>
      </c>
      <c r="N154" s="75">
        <f t="shared" si="45"/>
        <v>23</v>
      </c>
      <c r="O154" s="81">
        <f t="shared" si="44"/>
        <v>46540</v>
      </c>
      <c r="P154" s="82" t="str">
        <f t="shared" si="36"/>
        <v>mercredi</v>
      </c>
      <c r="Q154" s="75">
        <f t="shared" si="37"/>
        <v>22</v>
      </c>
      <c r="R154" s="75">
        <f t="shared" si="41"/>
        <v>22</v>
      </c>
      <c r="S154" s="75">
        <f t="shared" si="38"/>
        <v>22</v>
      </c>
    </row>
    <row r="155" spans="5:19" x14ac:dyDescent="0.25">
      <c r="E155" s="81">
        <f t="shared" si="42"/>
        <v>46176</v>
      </c>
      <c r="F155" s="82" t="str">
        <f t="shared" si="31"/>
        <v>mercredi</v>
      </c>
      <c r="G155" s="75">
        <f t="shared" si="32"/>
        <v>23</v>
      </c>
      <c r="H155" s="75">
        <f t="shared" si="39"/>
        <v>23</v>
      </c>
      <c r="I155" s="75">
        <f t="shared" si="33"/>
        <v>23</v>
      </c>
      <c r="J155" s="81">
        <f t="shared" si="43"/>
        <v>45811</v>
      </c>
      <c r="K155" s="82" t="str">
        <f t="shared" si="34"/>
        <v>mardi</v>
      </c>
      <c r="L155" s="75">
        <f t="shared" si="35"/>
        <v>23</v>
      </c>
      <c r="M155" s="75">
        <f t="shared" si="40"/>
        <v>23</v>
      </c>
      <c r="N155" s="75">
        <f t="shared" si="45"/>
        <v>23</v>
      </c>
      <c r="O155" s="81">
        <f t="shared" si="44"/>
        <v>46541</v>
      </c>
      <c r="P155" s="82" t="str">
        <f t="shared" si="36"/>
        <v>jeudi</v>
      </c>
      <c r="Q155" s="75">
        <f t="shared" si="37"/>
        <v>22</v>
      </c>
      <c r="R155" s="75">
        <f t="shared" si="41"/>
        <v>22</v>
      </c>
      <c r="S155" s="75">
        <f t="shared" si="38"/>
        <v>22</v>
      </c>
    </row>
    <row r="156" spans="5:19" x14ac:dyDescent="0.25">
      <c r="E156" s="81">
        <f t="shared" si="42"/>
        <v>46177</v>
      </c>
      <c r="F156" s="82" t="str">
        <f t="shared" si="31"/>
        <v>jeudi</v>
      </c>
      <c r="G156" s="75">
        <f t="shared" si="32"/>
        <v>23</v>
      </c>
      <c r="H156" s="75">
        <f t="shared" si="39"/>
        <v>23</v>
      </c>
      <c r="I156" s="75">
        <f t="shared" si="33"/>
        <v>23</v>
      </c>
      <c r="J156" s="81">
        <f t="shared" si="43"/>
        <v>45812</v>
      </c>
      <c r="K156" s="82" t="str">
        <f t="shared" si="34"/>
        <v>mercredi</v>
      </c>
      <c r="L156" s="75">
        <f t="shared" si="35"/>
        <v>23</v>
      </c>
      <c r="M156" s="75">
        <f t="shared" si="40"/>
        <v>23</v>
      </c>
      <c r="N156" s="75">
        <f t="shared" si="45"/>
        <v>23</v>
      </c>
      <c r="O156" s="81">
        <f t="shared" si="44"/>
        <v>46542</v>
      </c>
      <c r="P156" s="82" t="str">
        <f t="shared" si="36"/>
        <v>vendredi</v>
      </c>
      <c r="Q156" s="75">
        <f t="shared" si="37"/>
        <v>22</v>
      </c>
      <c r="R156" s="75">
        <f t="shared" si="41"/>
        <v>22</v>
      </c>
      <c r="S156" s="75">
        <f t="shared" si="38"/>
        <v>22</v>
      </c>
    </row>
    <row r="157" spans="5:19" x14ac:dyDescent="0.25">
      <c r="E157" s="81">
        <f t="shared" si="42"/>
        <v>46178</v>
      </c>
      <c r="F157" s="82" t="str">
        <f t="shared" si="31"/>
        <v>vendredi</v>
      </c>
      <c r="G157" s="75">
        <f t="shared" si="32"/>
        <v>23</v>
      </c>
      <c r="H157" s="75">
        <f t="shared" si="39"/>
        <v>23</v>
      </c>
      <c r="I157" s="75">
        <f t="shared" si="33"/>
        <v>23</v>
      </c>
      <c r="J157" s="81">
        <f t="shared" si="43"/>
        <v>45813</v>
      </c>
      <c r="K157" s="82" t="str">
        <f t="shared" si="34"/>
        <v>jeudi</v>
      </c>
      <c r="L157" s="75">
        <f t="shared" si="35"/>
        <v>23</v>
      </c>
      <c r="M157" s="75">
        <f t="shared" si="40"/>
        <v>23</v>
      </c>
      <c r="N157" s="75">
        <f t="shared" si="45"/>
        <v>23</v>
      </c>
      <c r="O157" s="81">
        <f t="shared" si="44"/>
        <v>46543</v>
      </c>
      <c r="P157" s="82" t="str">
        <f t="shared" si="36"/>
        <v>samedi</v>
      </c>
      <c r="Q157" s="75">
        <f t="shared" si="37"/>
        <v>22</v>
      </c>
      <c r="R157" s="75">
        <f t="shared" si="41"/>
        <v>22</v>
      </c>
      <c r="S157" s="75">
        <f t="shared" si="38"/>
        <v>22</v>
      </c>
    </row>
    <row r="158" spans="5:19" x14ac:dyDescent="0.25">
      <c r="E158" s="81">
        <f t="shared" si="42"/>
        <v>46179</v>
      </c>
      <c r="F158" s="82" t="str">
        <f t="shared" si="31"/>
        <v>samedi</v>
      </c>
      <c r="G158" s="75">
        <f t="shared" si="32"/>
        <v>23</v>
      </c>
      <c r="H158" s="75">
        <f t="shared" si="39"/>
        <v>23</v>
      </c>
      <c r="I158" s="75">
        <f t="shared" si="33"/>
        <v>23</v>
      </c>
      <c r="J158" s="81">
        <f t="shared" si="43"/>
        <v>45814</v>
      </c>
      <c r="K158" s="82" t="str">
        <f t="shared" si="34"/>
        <v>vendredi</v>
      </c>
      <c r="L158" s="75">
        <f t="shared" si="35"/>
        <v>23</v>
      </c>
      <c r="M158" s="75">
        <f t="shared" si="40"/>
        <v>23</v>
      </c>
      <c r="N158" s="75">
        <f t="shared" si="45"/>
        <v>23</v>
      </c>
      <c r="O158" s="81">
        <f t="shared" si="44"/>
        <v>46544</v>
      </c>
      <c r="P158" s="82" t="str">
        <f t="shared" si="36"/>
        <v>dimanche</v>
      </c>
      <c r="Q158" s="75">
        <f t="shared" si="37"/>
        <v>22</v>
      </c>
      <c r="R158" s="75">
        <f t="shared" si="41"/>
        <v>22</v>
      </c>
      <c r="S158" s="75">
        <f t="shared" si="38"/>
        <v>22</v>
      </c>
    </row>
    <row r="159" spans="5:19" x14ac:dyDescent="0.25">
      <c r="E159" s="81">
        <f t="shared" si="42"/>
        <v>46180</v>
      </c>
      <c r="F159" s="82" t="str">
        <f t="shared" si="31"/>
        <v>dimanche</v>
      </c>
      <c r="G159" s="75">
        <f t="shared" si="32"/>
        <v>23</v>
      </c>
      <c r="H159" s="75">
        <f t="shared" si="39"/>
        <v>23</v>
      </c>
      <c r="I159" s="75">
        <f t="shared" si="33"/>
        <v>23</v>
      </c>
      <c r="J159" s="81">
        <f t="shared" si="43"/>
        <v>45815</v>
      </c>
      <c r="K159" s="82" t="str">
        <f t="shared" si="34"/>
        <v>samedi</v>
      </c>
      <c r="L159" s="75">
        <f t="shared" si="35"/>
        <v>23</v>
      </c>
      <c r="M159" s="75">
        <f t="shared" si="40"/>
        <v>23</v>
      </c>
      <c r="N159" s="75">
        <f t="shared" si="45"/>
        <v>23</v>
      </c>
      <c r="O159" s="81">
        <f t="shared" si="44"/>
        <v>46545</v>
      </c>
      <c r="P159" s="82" t="str">
        <f t="shared" si="36"/>
        <v>lundi</v>
      </c>
      <c r="Q159" s="75">
        <f t="shared" si="37"/>
        <v>23</v>
      </c>
      <c r="R159" s="75">
        <f t="shared" si="41"/>
        <v>23</v>
      </c>
      <c r="S159" s="75">
        <f t="shared" si="38"/>
        <v>23</v>
      </c>
    </row>
    <row r="160" spans="5:19" x14ac:dyDescent="0.25">
      <c r="E160" s="81">
        <f t="shared" si="42"/>
        <v>46181</v>
      </c>
      <c r="F160" s="82" t="str">
        <f t="shared" si="31"/>
        <v>lundi</v>
      </c>
      <c r="G160" s="75">
        <f t="shared" si="32"/>
        <v>24</v>
      </c>
      <c r="H160" s="75">
        <f t="shared" si="39"/>
        <v>24</v>
      </c>
      <c r="I160" s="75">
        <f t="shared" si="33"/>
        <v>24</v>
      </c>
      <c r="J160" s="81">
        <f t="shared" si="43"/>
        <v>45816</v>
      </c>
      <c r="K160" s="82" t="str">
        <f t="shared" si="34"/>
        <v>dimanche</v>
      </c>
      <c r="L160" s="75">
        <f t="shared" si="35"/>
        <v>23</v>
      </c>
      <c r="M160" s="75">
        <f t="shared" si="40"/>
        <v>23</v>
      </c>
      <c r="N160" s="75">
        <f t="shared" si="45"/>
        <v>23</v>
      </c>
      <c r="O160" s="81">
        <f t="shared" si="44"/>
        <v>46546</v>
      </c>
      <c r="P160" s="82" t="str">
        <f t="shared" si="36"/>
        <v>mardi</v>
      </c>
      <c r="Q160" s="75">
        <f t="shared" si="37"/>
        <v>23</v>
      </c>
      <c r="R160" s="75">
        <f t="shared" si="41"/>
        <v>23</v>
      </c>
      <c r="S160" s="75">
        <f t="shared" si="38"/>
        <v>23</v>
      </c>
    </row>
    <row r="161" spans="5:19" x14ac:dyDescent="0.25">
      <c r="E161" s="81">
        <f t="shared" si="42"/>
        <v>46182</v>
      </c>
      <c r="F161" s="82" t="str">
        <f t="shared" si="31"/>
        <v>mardi</v>
      </c>
      <c r="G161" s="75">
        <f t="shared" si="32"/>
        <v>24</v>
      </c>
      <c r="H161" s="75">
        <f t="shared" si="39"/>
        <v>24</v>
      </c>
      <c r="I161" s="75">
        <f t="shared" si="33"/>
        <v>24</v>
      </c>
      <c r="J161" s="81">
        <f t="shared" si="43"/>
        <v>45817</v>
      </c>
      <c r="K161" s="82" t="str">
        <f t="shared" si="34"/>
        <v>lundi</v>
      </c>
      <c r="L161" s="75">
        <f t="shared" si="35"/>
        <v>24</v>
      </c>
      <c r="M161" s="75">
        <f t="shared" si="40"/>
        <v>24</v>
      </c>
      <c r="N161" s="75">
        <f t="shared" si="45"/>
        <v>24</v>
      </c>
      <c r="O161" s="81">
        <f t="shared" si="44"/>
        <v>46547</v>
      </c>
      <c r="P161" s="82" t="str">
        <f t="shared" si="36"/>
        <v>mercredi</v>
      </c>
      <c r="Q161" s="75">
        <f t="shared" si="37"/>
        <v>23</v>
      </c>
      <c r="R161" s="75">
        <f t="shared" si="41"/>
        <v>23</v>
      </c>
      <c r="S161" s="75">
        <f t="shared" si="38"/>
        <v>23</v>
      </c>
    </row>
    <row r="162" spans="5:19" x14ac:dyDescent="0.25">
      <c r="E162" s="81">
        <f t="shared" si="42"/>
        <v>46183</v>
      </c>
      <c r="F162" s="82" t="str">
        <f t="shared" si="31"/>
        <v>mercredi</v>
      </c>
      <c r="G162" s="75">
        <f t="shared" si="32"/>
        <v>24</v>
      </c>
      <c r="H162" s="75">
        <f t="shared" si="39"/>
        <v>24</v>
      </c>
      <c r="I162" s="75">
        <f t="shared" si="33"/>
        <v>24</v>
      </c>
      <c r="J162" s="81">
        <f t="shared" si="43"/>
        <v>45818</v>
      </c>
      <c r="K162" s="82" t="str">
        <f t="shared" si="34"/>
        <v>mardi</v>
      </c>
      <c r="L162" s="75">
        <f t="shared" si="35"/>
        <v>24</v>
      </c>
      <c r="M162" s="75">
        <f t="shared" si="40"/>
        <v>24</v>
      </c>
      <c r="N162" s="75">
        <f t="shared" si="45"/>
        <v>24</v>
      </c>
      <c r="O162" s="81">
        <f t="shared" si="44"/>
        <v>46548</v>
      </c>
      <c r="P162" s="82" t="str">
        <f t="shared" si="36"/>
        <v>jeudi</v>
      </c>
      <c r="Q162" s="75">
        <f t="shared" si="37"/>
        <v>23</v>
      </c>
      <c r="R162" s="75">
        <f t="shared" si="41"/>
        <v>23</v>
      </c>
      <c r="S162" s="75">
        <f t="shared" si="38"/>
        <v>23</v>
      </c>
    </row>
    <row r="163" spans="5:19" x14ac:dyDescent="0.25">
      <c r="E163" s="81">
        <f t="shared" si="42"/>
        <v>46184</v>
      </c>
      <c r="F163" s="82" t="str">
        <f t="shared" si="31"/>
        <v>jeudi</v>
      </c>
      <c r="G163" s="75">
        <f t="shared" si="32"/>
        <v>24</v>
      </c>
      <c r="H163" s="75">
        <f t="shared" si="39"/>
        <v>24</v>
      </c>
      <c r="I163" s="75">
        <f t="shared" si="33"/>
        <v>24</v>
      </c>
      <c r="J163" s="81">
        <f t="shared" si="43"/>
        <v>45819</v>
      </c>
      <c r="K163" s="82" t="str">
        <f t="shared" si="34"/>
        <v>mercredi</v>
      </c>
      <c r="L163" s="75">
        <f t="shared" si="35"/>
        <v>24</v>
      </c>
      <c r="M163" s="75">
        <f t="shared" si="40"/>
        <v>24</v>
      </c>
      <c r="N163" s="75">
        <f t="shared" si="45"/>
        <v>24</v>
      </c>
      <c r="O163" s="81">
        <f t="shared" si="44"/>
        <v>46549</v>
      </c>
      <c r="P163" s="82" t="str">
        <f t="shared" si="36"/>
        <v>vendredi</v>
      </c>
      <c r="Q163" s="75">
        <f t="shared" si="37"/>
        <v>23</v>
      </c>
      <c r="R163" s="75">
        <f t="shared" si="41"/>
        <v>23</v>
      </c>
      <c r="S163" s="75">
        <f t="shared" si="38"/>
        <v>23</v>
      </c>
    </row>
    <row r="164" spans="5:19" x14ac:dyDescent="0.25">
      <c r="E164" s="81">
        <f t="shared" si="42"/>
        <v>46185</v>
      </c>
      <c r="F164" s="82" t="str">
        <f t="shared" si="31"/>
        <v>vendredi</v>
      </c>
      <c r="G164" s="75">
        <f t="shared" si="32"/>
        <v>24</v>
      </c>
      <c r="H164" s="75">
        <f t="shared" si="39"/>
        <v>24</v>
      </c>
      <c r="I164" s="75">
        <f t="shared" si="33"/>
        <v>24</v>
      </c>
      <c r="J164" s="81">
        <f t="shared" si="43"/>
        <v>45820</v>
      </c>
      <c r="K164" s="82" t="str">
        <f t="shared" si="34"/>
        <v>jeudi</v>
      </c>
      <c r="L164" s="75">
        <f t="shared" si="35"/>
        <v>24</v>
      </c>
      <c r="M164" s="75">
        <f t="shared" si="40"/>
        <v>24</v>
      </c>
      <c r="N164" s="75">
        <f t="shared" si="45"/>
        <v>24</v>
      </c>
      <c r="O164" s="81">
        <f t="shared" si="44"/>
        <v>46550</v>
      </c>
      <c r="P164" s="82" t="str">
        <f t="shared" si="36"/>
        <v>samedi</v>
      </c>
      <c r="Q164" s="75">
        <f t="shared" si="37"/>
        <v>23</v>
      </c>
      <c r="R164" s="75">
        <f t="shared" si="41"/>
        <v>23</v>
      </c>
      <c r="S164" s="75">
        <f t="shared" si="38"/>
        <v>23</v>
      </c>
    </row>
    <row r="165" spans="5:19" x14ac:dyDescent="0.25">
      <c r="E165" s="81">
        <f t="shared" si="42"/>
        <v>46186</v>
      </c>
      <c r="F165" s="82" t="str">
        <f t="shared" si="31"/>
        <v>samedi</v>
      </c>
      <c r="G165" s="75">
        <f t="shared" si="32"/>
        <v>24</v>
      </c>
      <c r="H165" s="75">
        <f t="shared" si="39"/>
        <v>24</v>
      </c>
      <c r="I165" s="75">
        <f t="shared" si="33"/>
        <v>24</v>
      </c>
      <c r="J165" s="81">
        <f t="shared" si="43"/>
        <v>45821</v>
      </c>
      <c r="K165" s="82" t="str">
        <f t="shared" si="34"/>
        <v>vendredi</v>
      </c>
      <c r="L165" s="75">
        <f t="shared" si="35"/>
        <v>24</v>
      </c>
      <c r="M165" s="75">
        <f t="shared" si="40"/>
        <v>24</v>
      </c>
      <c r="N165" s="75">
        <f t="shared" si="45"/>
        <v>24</v>
      </c>
      <c r="O165" s="81">
        <f t="shared" si="44"/>
        <v>46551</v>
      </c>
      <c r="P165" s="82" t="str">
        <f t="shared" si="36"/>
        <v>dimanche</v>
      </c>
      <c r="Q165" s="75">
        <f t="shared" si="37"/>
        <v>23</v>
      </c>
      <c r="R165" s="75">
        <f t="shared" si="41"/>
        <v>23</v>
      </c>
      <c r="S165" s="75">
        <f t="shared" si="38"/>
        <v>23</v>
      </c>
    </row>
    <row r="166" spans="5:19" x14ac:dyDescent="0.25">
      <c r="E166" s="81">
        <f t="shared" si="42"/>
        <v>46187</v>
      </c>
      <c r="F166" s="82" t="str">
        <f t="shared" si="31"/>
        <v>dimanche</v>
      </c>
      <c r="G166" s="75">
        <f t="shared" si="32"/>
        <v>24</v>
      </c>
      <c r="H166" s="75">
        <f t="shared" si="39"/>
        <v>24</v>
      </c>
      <c r="I166" s="75">
        <f t="shared" si="33"/>
        <v>24</v>
      </c>
      <c r="J166" s="81">
        <f t="shared" si="43"/>
        <v>45822</v>
      </c>
      <c r="K166" s="82" t="str">
        <f t="shared" si="34"/>
        <v>samedi</v>
      </c>
      <c r="L166" s="75">
        <f t="shared" si="35"/>
        <v>24</v>
      </c>
      <c r="M166" s="75">
        <f t="shared" si="40"/>
        <v>24</v>
      </c>
      <c r="N166" s="75">
        <f t="shared" si="45"/>
        <v>24</v>
      </c>
      <c r="O166" s="81">
        <f t="shared" si="44"/>
        <v>46552</v>
      </c>
      <c r="P166" s="82" t="str">
        <f t="shared" si="36"/>
        <v>lundi</v>
      </c>
      <c r="Q166" s="75">
        <f t="shared" si="37"/>
        <v>24</v>
      </c>
      <c r="R166" s="75">
        <f t="shared" si="41"/>
        <v>24</v>
      </c>
      <c r="S166" s="75">
        <f t="shared" si="38"/>
        <v>24</v>
      </c>
    </row>
    <row r="167" spans="5:19" x14ac:dyDescent="0.25">
      <c r="E167" s="81">
        <f t="shared" si="42"/>
        <v>46188</v>
      </c>
      <c r="F167" s="82" t="str">
        <f t="shared" si="31"/>
        <v>lundi</v>
      </c>
      <c r="G167" s="75">
        <f t="shared" si="32"/>
        <v>25</v>
      </c>
      <c r="H167" s="75">
        <f t="shared" si="39"/>
        <v>25</v>
      </c>
      <c r="I167" s="75">
        <f t="shared" si="33"/>
        <v>25</v>
      </c>
      <c r="J167" s="81">
        <f t="shared" si="43"/>
        <v>45823</v>
      </c>
      <c r="K167" s="82" t="str">
        <f t="shared" si="34"/>
        <v>dimanche</v>
      </c>
      <c r="L167" s="75">
        <f t="shared" si="35"/>
        <v>24</v>
      </c>
      <c r="M167" s="75">
        <f t="shared" si="40"/>
        <v>24</v>
      </c>
      <c r="N167" s="75">
        <f t="shared" si="45"/>
        <v>24</v>
      </c>
      <c r="O167" s="81">
        <f t="shared" si="44"/>
        <v>46553</v>
      </c>
      <c r="P167" s="82" t="str">
        <f t="shared" si="36"/>
        <v>mardi</v>
      </c>
      <c r="Q167" s="75">
        <f t="shared" si="37"/>
        <v>24</v>
      </c>
      <c r="R167" s="75">
        <f t="shared" si="41"/>
        <v>24</v>
      </c>
      <c r="S167" s="75">
        <f t="shared" si="38"/>
        <v>24</v>
      </c>
    </row>
    <row r="168" spans="5:19" x14ac:dyDescent="0.25">
      <c r="E168" s="81">
        <f t="shared" si="42"/>
        <v>46189</v>
      </c>
      <c r="F168" s="82" t="str">
        <f t="shared" si="31"/>
        <v>mardi</v>
      </c>
      <c r="G168" s="75">
        <f t="shared" si="32"/>
        <v>25</v>
      </c>
      <c r="H168" s="75">
        <f t="shared" si="39"/>
        <v>25</v>
      </c>
      <c r="I168" s="75">
        <f t="shared" si="33"/>
        <v>25</v>
      </c>
      <c r="J168" s="81">
        <f t="shared" si="43"/>
        <v>45824</v>
      </c>
      <c r="K168" s="82" t="str">
        <f t="shared" si="34"/>
        <v>lundi</v>
      </c>
      <c r="L168" s="75">
        <f t="shared" si="35"/>
        <v>25</v>
      </c>
      <c r="M168" s="75">
        <f t="shared" si="40"/>
        <v>25</v>
      </c>
      <c r="N168" s="75">
        <f t="shared" si="45"/>
        <v>25</v>
      </c>
      <c r="O168" s="81">
        <f t="shared" si="44"/>
        <v>46554</v>
      </c>
      <c r="P168" s="82" t="str">
        <f t="shared" si="36"/>
        <v>mercredi</v>
      </c>
      <c r="Q168" s="75">
        <f t="shared" si="37"/>
        <v>24</v>
      </c>
      <c r="R168" s="75">
        <f t="shared" si="41"/>
        <v>24</v>
      </c>
      <c r="S168" s="75">
        <f t="shared" si="38"/>
        <v>24</v>
      </c>
    </row>
    <row r="169" spans="5:19" x14ac:dyDescent="0.25">
      <c r="E169" s="81">
        <f t="shared" si="42"/>
        <v>46190</v>
      </c>
      <c r="F169" s="82" t="str">
        <f t="shared" si="31"/>
        <v>mercredi</v>
      </c>
      <c r="G169" s="75">
        <f t="shared" si="32"/>
        <v>25</v>
      </c>
      <c r="H169" s="75">
        <f t="shared" si="39"/>
        <v>25</v>
      </c>
      <c r="I169" s="75">
        <f t="shared" si="33"/>
        <v>25</v>
      </c>
      <c r="J169" s="81">
        <f t="shared" si="43"/>
        <v>45825</v>
      </c>
      <c r="K169" s="82" t="str">
        <f t="shared" si="34"/>
        <v>mardi</v>
      </c>
      <c r="L169" s="75">
        <f t="shared" si="35"/>
        <v>25</v>
      </c>
      <c r="M169" s="75">
        <f t="shared" si="40"/>
        <v>25</v>
      </c>
      <c r="N169" s="75">
        <f t="shared" si="45"/>
        <v>25</v>
      </c>
      <c r="O169" s="81">
        <f t="shared" si="44"/>
        <v>46555</v>
      </c>
      <c r="P169" s="82" t="str">
        <f t="shared" si="36"/>
        <v>jeudi</v>
      </c>
      <c r="Q169" s="75">
        <f t="shared" si="37"/>
        <v>24</v>
      </c>
      <c r="R169" s="75">
        <f t="shared" si="41"/>
        <v>24</v>
      </c>
      <c r="S169" s="75">
        <f t="shared" si="38"/>
        <v>24</v>
      </c>
    </row>
    <row r="170" spans="5:19" x14ac:dyDescent="0.25">
      <c r="E170" s="81">
        <f t="shared" si="42"/>
        <v>46191</v>
      </c>
      <c r="F170" s="82" t="str">
        <f t="shared" si="31"/>
        <v>jeudi</v>
      </c>
      <c r="G170" s="75">
        <f t="shared" si="32"/>
        <v>25</v>
      </c>
      <c r="H170" s="75">
        <f t="shared" si="39"/>
        <v>25</v>
      </c>
      <c r="I170" s="75">
        <f t="shared" si="33"/>
        <v>25</v>
      </c>
      <c r="J170" s="81">
        <f t="shared" si="43"/>
        <v>45826</v>
      </c>
      <c r="K170" s="82" t="str">
        <f t="shared" si="34"/>
        <v>mercredi</v>
      </c>
      <c r="L170" s="75">
        <f t="shared" si="35"/>
        <v>25</v>
      </c>
      <c r="M170" s="75">
        <f t="shared" si="40"/>
        <v>25</v>
      </c>
      <c r="N170" s="75">
        <f t="shared" si="45"/>
        <v>25</v>
      </c>
      <c r="O170" s="81">
        <f t="shared" si="44"/>
        <v>46556</v>
      </c>
      <c r="P170" s="82" t="str">
        <f t="shared" si="36"/>
        <v>vendredi</v>
      </c>
      <c r="Q170" s="75">
        <f t="shared" si="37"/>
        <v>24</v>
      </c>
      <c r="R170" s="75">
        <f t="shared" si="41"/>
        <v>24</v>
      </c>
      <c r="S170" s="75">
        <f t="shared" si="38"/>
        <v>24</v>
      </c>
    </row>
    <row r="171" spans="5:19" x14ac:dyDescent="0.25">
      <c r="E171" s="81">
        <f t="shared" si="42"/>
        <v>46192</v>
      </c>
      <c r="F171" s="82" t="str">
        <f t="shared" si="31"/>
        <v>vendredi</v>
      </c>
      <c r="G171" s="75">
        <f t="shared" si="32"/>
        <v>25</v>
      </c>
      <c r="H171" s="75">
        <f t="shared" si="39"/>
        <v>25</v>
      </c>
      <c r="I171" s="75">
        <f t="shared" si="33"/>
        <v>25</v>
      </c>
      <c r="J171" s="81">
        <f t="shared" si="43"/>
        <v>45827</v>
      </c>
      <c r="K171" s="82" t="str">
        <f t="shared" si="34"/>
        <v>jeudi</v>
      </c>
      <c r="L171" s="75">
        <f t="shared" si="35"/>
        <v>25</v>
      </c>
      <c r="M171" s="75">
        <f t="shared" si="40"/>
        <v>25</v>
      </c>
      <c r="N171" s="75">
        <f t="shared" si="45"/>
        <v>25</v>
      </c>
      <c r="O171" s="81">
        <f t="shared" si="44"/>
        <v>46557</v>
      </c>
      <c r="P171" s="82" t="str">
        <f t="shared" si="36"/>
        <v>samedi</v>
      </c>
      <c r="Q171" s="75">
        <f t="shared" si="37"/>
        <v>24</v>
      </c>
      <c r="R171" s="75">
        <f t="shared" si="41"/>
        <v>24</v>
      </c>
      <c r="S171" s="75">
        <f t="shared" si="38"/>
        <v>24</v>
      </c>
    </row>
    <row r="172" spans="5:19" x14ac:dyDescent="0.25">
      <c r="E172" s="81">
        <f t="shared" si="42"/>
        <v>46193</v>
      </c>
      <c r="F172" s="82" t="str">
        <f t="shared" si="31"/>
        <v>samedi</v>
      </c>
      <c r="G172" s="75">
        <f t="shared" si="32"/>
        <v>25</v>
      </c>
      <c r="H172" s="75">
        <f t="shared" si="39"/>
        <v>25</v>
      </c>
      <c r="I172" s="75">
        <f t="shared" si="33"/>
        <v>25</v>
      </c>
      <c r="J172" s="81">
        <f t="shared" si="43"/>
        <v>45828</v>
      </c>
      <c r="K172" s="82" t="str">
        <f t="shared" si="34"/>
        <v>vendredi</v>
      </c>
      <c r="L172" s="75">
        <f t="shared" si="35"/>
        <v>25</v>
      </c>
      <c r="M172" s="75">
        <f t="shared" si="40"/>
        <v>25</v>
      </c>
      <c r="N172" s="75">
        <f t="shared" si="45"/>
        <v>25</v>
      </c>
      <c r="O172" s="81">
        <f t="shared" si="44"/>
        <v>46558</v>
      </c>
      <c r="P172" s="82" t="str">
        <f t="shared" si="36"/>
        <v>dimanche</v>
      </c>
      <c r="Q172" s="75">
        <f t="shared" si="37"/>
        <v>24</v>
      </c>
      <c r="R172" s="75">
        <f t="shared" si="41"/>
        <v>24</v>
      </c>
      <c r="S172" s="75">
        <f t="shared" si="38"/>
        <v>24</v>
      </c>
    </row>
    <row r="173" spans="5:19" x14ac:dyDescent="0.25">
      <c r="E173" s="81">
        <f t="shared" si="42"/>
        <v>46194</v>
      </c>
      <c r="F173" s="82" t="str">
        <f t="shared" si="31"/>
        <v>dimanche</v>
      </c>
      <c r="G173" s="75">
        <f t="shared" si="32"/>
        <v>25</v>
      </c>
      <c r="H173" s="75">
        <f t="shared" si="39"/>
        <v>25</v>
      </c>
      <c r="I173" s="75">
        <f t="shared" si="33"/>
        <v>25</v>
      </c>
      <c r="J173" s="81">
        <f t="shared" si="43"/>
        <v>45829</v>
      </c>
      <c r="K173" s="82" t="str">
        <f t="shared" si="34"/>
        <v>samedi</v>
      </c>
      <c r="L173" s="75">
        <f t="shared" si="35"/>
        <v>25</v>
      </c>
      <c r="M173" s="75">
        <f t="shared" si="40"/>
        <v>25</v>
      </c>
      <c r="N173" s="75">
        <f t="shared" si="45"/>
        <v>25</v>
      </c>
      <c r="O173" s="81">
        <f t="shared" si="44"/>
        <v>46559</v>
      </c>
      <c r="P173" s="82" t="str">
        <f t="shared" si="36"/>
        <v>lundi</v>
      </c>
      <c r="Q173" s="75">
        <f t="shared" si="37"/>
        <v>25</v>
      </c>
      <c r="R173" s="75">
        <f t="shared" si="41"/>
        <v>25</v>
      </c>
      <c r="S173" s="75">
        <f t="shared" si="38"/>
        <v>25</v>
      </c>
    </row>
    <row r="174" spans="5:19" x14ac:dyDescent="0.25">
      <c r="E174" s="81">
        <f t="shared" si="42"/>
        <v>46195</v>
      </c>
      <c r="F174" s="82" t="str">
        <f t="shared" si="31"/>
        <v>lundi</v>
      </c>
      <c r="G174" s="75">
        <f t="shared" si="32"/>
        <v>26</v>
      </c>
      <c r="H174" s="75">
        <f t="shared" si="39"/>
        <v>26</v>
      </c>
      <c r="I174" s="75">
        <f t="shared" si="33"/>
        <v>26</v>
      </c>
      <c r="J174" s="81">
        <f t="shared" si="43"/>
        <v>45830</v>
      </c>
      <c r="K174" s="82" t="str">
        <f t="shared" si="34"/>
        <v>dimanche</v>
      </c>
      <c r="L174" s="75">
        <f t="shared" si="35"/>
        <v>25</v>
      </c>
      <c r="M174" s="75">
        <f t="shared" si="40"/>
        <v>25</v>
      </c>
      <c r="N174" s="75">
        <f t="shared" si="45"/>
        <v>25</v>
      </c>
      <c r="O174" s="81">
        <f t="shared" si="44"/>
        <v>46560</v>
      </c>
      <c r="P174" s="82" t="str">
        <f t="shared" si="36"/>
        <v>mardi</v>
      </c>
      <c r="Q174" s="75">
        <f t="shared" si="37"/>
        <v>25</v>
      </c>
      <c r="R174" s="75">
        <f t="shared" si="41"/>
        <v>25</v>
      </c>
      <c r="S174" s="75">
        <f t="shared" si="38"/>
        <v>25</v>
      </c>
    </row>
    <row r="175" spans="5:19" x14ac:dyDescent="0.25">
      <c r="E175" s="81">
        <f t="shared" si="42"/>
        <v>46196</v>
      </c>
      <c r="F175" s="82" t="str">
        <f t="shared" si="31"/>
        <v>mardi</v>
      </c>
      <c r="G175" s="75">
        <f t="shared" si="32"/>
        <v>26</v>
      </c>
      <c r="H175" s="75">
        <f t="shared" si="39"/>
        <v>26</v>
      </c>
      <c r="I175" s="75">
        <f t="shared" si="33"/>
        <v>26</v>
      </c>
      <c r="J175" s="81">
        <f t="shared" si="43"/>
        <v>45831</v>
      </c>
      <c r="K175" s="82" t="str">
        <f t="shared" si="34"/>
        <v>lundi</v>
      </c>
      <c r="L175" s="75">
        <f t="shared" si="35"/>
        <v>26</v>
      </c>
      <c r="M175" s="75">
        <f t="shared" si="40"/>
        <v>26</v>
      </c>
      <c r="N175" s="75">
        <f t="shared" si="45"/>
        <v>26</v>
      </c>
      <c r="O175" s="81">
        <f t="shared" si="44"/>
        <v>46561</v>
      </c>
      <c r="P175" s="82" t="str">
        <f t="shared" si="36"/>
        <v>mercredi</v>
      </c>
      <c r="Q175" s="75">
        <f t="shared" si="37"/>
        <v>25</v>
      </c>
      <c r="R175" s="75">
        <f t="shared" si="41"/>
        <v>25</v>
      </c>
      <c r="S175" s="75">
        <f t="shared" si="38"/>
        <v>25</v>
      </c>
    </row>
    <row r="176" spans="5:19" x14ac:dyDescent="0.25">
      <c r="E176" s="81">
        <f t="shared" si="42"/>
        <v>46197</v>
      </c>
      <c r="F176" s="82" t="str">
        <f t="shared" si="31"/>
        <v>mercredi</v>
      </c>
      <c r="G176" s="75">
        <f t="shared" si="32"/>
        <v>26</v>
      </c>
      <c r="H176" s="75">
        <f t="shared" si="39"/>
        <v>26</v>
      </c>
      <c r="I176" s="75">
        <f t="shared" si="33"/>
        <v>26</v>
      </c>
      <c r="J176" s="81">
        <f t="shared" si="43"/>
        <v>45832</v>
      </c>
      <c r="K176" s="82" t="str">
        <f t="shared" si="34"/>
        <v>mardi</v>
      </c>
      <c r="L176" s="75">
        <f t="shared" si="35"/>
        <v>26</v>
      </c>
      <c r="M176" s="75">
        <f t="shared" si="40"/>
        <v>26</v>
      </c>
      <c r="N176" s="75">
        <f t="shared" si="45"/>
        <v>26</v>
      </c>
      <c r="O176" s="81">
        <f t="shared" si="44"/>
        <v>46562</v>
      </c>
      <c r="P176" s="82" t="str">
        <f t="shared" si="36"/>
        <v>jeudi</v>
      </c>
      <c r="Q176" s="75">
        <f t="shared" si="37"/>
        <v>25</v>
      </c>
      <c r="R176" s="75">
        <f t="shared" si="41"/>
        <v>25</v>
      </c>
      <c r="S176" s="75">
        <f t="shared" si="38"/>
        <v>25</v>
      </c>
    </row>
    <row r="177" spans="5:19" x14ac:dyDescent="0.25">
      <c r="E177" s="81">
        <f t="shared" si="42"/>
        <v>46198</v>
      </c>
      <c r="F177" s="82" t="str">
        <f t="shared" si="31"/>
        <v>jeudi</v>
      </c>
      <c r="G177" s="75">
        <f t="shared" si="32"/>
        <v>26</v>
      </c>
      <c r="H177" s="75">
        <f t="shared" si="39"/>
        <v>26</v>
      </c>
      <c r="I177" s="75">
        <f t="shared" si="33"/>
        <v>26</v>
      </c>
      <c r="J177" s="81">
        <f t="shared" si="43"/>
        <v>45833</v>
      </c>
      <c r="K177" s="82" t="str">
        <f t="shared" si="34"/>
        <v>mercredi</v>
      </c>
      <c r="L177" s="75">
        <f t="shared" si="35"/>
        <v>26</v>
      </c>
      <c r="M177" s="75">
        <f t="shared" si="40"/>
        <v>26</v>
      </c>
      <c r="N177" s="75">
        <f t="shared" si="45"/>
        <v>26</v>
      </c>
      <c r="O177" s="81">
        <f t="shared" si="44"/>
        <v>46563</v>
      </c>
      <c r="P177" s="82" t="str">
        <f t="shared" si="36"/>
        <v>vendredi</v>
      </c>
      <c r="Q177" s="75">
        <f t="shared" si="37"/>
        <v>25</v>
      </c>
      <c r="R177" s="75">
        <f t="shared" si="41"/>
        <v>25</v>
      </c>
      <c r="S177" s="75">
        <f t="shared" si="38"/>
        <v>25</v>
      </c>
    </row>
    <row r="178" spans="5:19" x14ac:dyDescent="0.25">
      <c r="E178" s="81">
        <f t="shared" si="42"/>
        <v>46199</v>
      </c>
      <c r="F178" s="82" t="str">
        <f t="shared" si="31"/>
        <v>vendredi</v>
      </c>
      <c r="G178" s="75">
        <f t="shared" si="32"/>
        <v>26</v>
      </c>
      <c r="H178" s="75">
        <f t="shared" si="39"/>
        <v>26</v>
      </c>
      <c r="I178" s="75">
        <f t="shared" si="33"/>
        <v>26</v>
      </c>
      <c r="J178" s="81">
        <f t="shared" si="43"/>
        <v>45834</v>
      </c>
      <c r="K178" s="82" t="str">
        <f t="shared" si="34"/>
        <v>jeudi</v>
      </c>
      <c r="L178" s="75">
        <f t="shared" si="35"/>
        <v>26</v>
      </c>
      <c r="M178" s="75">
        <f t="shared" si="40"/>
        <v>26</v>
      </c>
      <c r="N178" s="75">
        <f t="shared" si="45"/>
        <v>26</v>
      </c>
      <c r="O178" s="81">
        <f t="shared" si="44"/>
        <v>46564</v>
      </c>
      <c r="P178" s="82" t="str">
        <f t="shared" si="36"/>
        <v>samedi</v>
      </c>
      <c r="Q178" s="75">
        <f t="shared" si="37"/>
        <v>25</v>
      </c>
      <c r="R178" s="75">
        <f t="shared" si="41"/>
        <v>25</v>
      </c>
      <c r="S178" s="75">
        <f t="shared" si="38"/>
        <v>25</v>
      </c>
    </row>
    <row r="179" spans="5:19" x14ac:dyDescent="0.25">
      <c r="E179" s="81">
        <f t="shared" si="42"/>
        <v>46200</v>
      </c>
      <c r="F179" s="82" t="str">
        <f t="shared" si="31"/>
        <v>samedi</v>
      </c>
      <c r="G179" s="75">
        <f t="shared" si="32"/>
        <v>26</v>
      </c>
      <c r="H179" s="75">
        <f t="shared" si="39"/>
        <v>26</v>
      </c>
      <c r="I179" s="75">
        <f t="shared" si="33"/>
        <v>26</v>
      </c>
      <c r="J179" s="81">
        <f t="shared" si="43"/>
        <v>45835</v>
      </c>
      <c r="K179" s="82" t="str">
        <f t="shared" si="34"/>
        <v>vendredi</v>
      </c>
      <c r="L179" s="75">
        <f t="shared" si="35"/>
        <v>26</v>
      </c>
      <c r="M179" s="75">
        <f t="shared" si="40"/>
        <v>26</v>
      </c>
      <c r="N179" s="75">
        <f t="shared" si="45"/>
        <v>26</v>
      </c>
      <c r="O179" s="81">
        <f t="shared" si="44"/>
        <v>46565</v>
      </c>
      <c r="P179" s="82" t="str">
        <f t="shared" si="36"/>
        <v>dimanche</v>
      </c>
      <c r="Q179" s="75">
        <f t="shared" si="37"/>
        <v>25</v>
      </c>
      <c r="R179" s="75">
        <f t="shared" si="41"/>
        <v>25</v>
      </c>
      <c r="S179" s="75">
        <f t="shared" si="38"/>
        <v>25</v>
      </c>
    </row>
    <row r="180" spans="5:19" x14ac:dyDescent="0.25">
      <c r="E180" s="81">
        <f t="shared" si="42"/>
        <v>46201</v>
      </c>
      <c r="F180" s="82" t="str">
        <f t="shared" si="31"/>
        <v>dimanche</v>
      </c>
      <c r="G180" s="75">
        <f t="shared" si="32"/>
        <v>26</v>
      </c>
      <c r="H180" s="75">
        <f t="shared" si="39"/>
        <v>26</v>
      </c>
      <c r="I180" s="75">
        <f t="shared" si="33"/>
        <v>26</v>
      </c>
      <c r="J180" s="81">
        <f t="shared" si="43"/>
        <v>45836</v>
      </c>
      <c r="K180" s="82" t="str">
        <f t="shared" si="34"/>
        <v>samedi</v>
      </c>
      <c r="L180" s="75">
        <f t="shared" si="35"/>
        <v>26</v>
      </c>
      <c r="M180" s="75">
        <f t="shared" si="40"/>
        <v>26</v>
      </c>
      <c r="N180" s="75">
        <f t="shared" si="45"/>
        <v>26</v>
      </c>
      <c r="O180" s="81">
        <f t="shared" si="44"/>
        <v>46566</v>
      </c>
      <c r="P180" s="82" t="str">
        <f t="shared" si="36"/>
        <v>lundi</v>
      </c>
      <c r="Q180" s="75">
        <f t="shared" si="37"/>
        <v>26</v>
      </c>
      <c r="R180" s="75">
        <f t="shared" si="41"/>
        <v>26</v>
      </c>
      <c r="S180" s="75">
        <f t="shared" si="38"/>
        <v>26</v>
      </c>
    </row>
    <row r="181" spans="5:19" x14ac:dyDescent="0.25">
      <c r="E181" s="81">
        <f t="shared" si="42"/>
        <v>46202</v>
      </c>
      <c r="F181" s="82" t="str">
        <f t="shared" si="31"/>
        <v>lundi</v>
      </c>
      <c r="G181" s="75">
        <f t="shared" si="32"/>
        <v>27</v>
      </c>
      <c r="H181" s="75">
        <f t="shared" si="39"/>
        <v>27</v>
      </c>
      <c r="I181" s="75">
        <f t="shared" si="33"/>
        <v>27</v>
      </c>
      <c r="J181" s="81">
        <f t="shared" si="43"/>
        <v>45837</v>
      </c>
      <c r="K181" s="82" t="str">
        <f t="shared" si="34"/>
        <v>dimanche</v>
      </c>
      <c r="L181" s="75">
        <f t="shared" si="35"/>
        <v>26</v>
      </c>
      <c r="M181" s="75">
        <f t="shared" si="40"/>
        <v>26</v>
      </c>
      <c r="N181" s="75">
        <f t="shared" si="45"/>
        <v>26</v>
      </c>
      <c r="O181" s="81">
        <f t="shared" si="44"/>
        <v>46567</v>
      </c>
      <c r="P181" s="82" t="str">
        <f t="shared" si="36"/>
        <v>mardi</v>
      </c>
      <c r="Q181" s="75">
        <f t="shared" si="37"/>
        <v>26</v>
      </c>
      <c r="R181" s="75">
        <f t="shared" si="41"/>
        <v>26</v>
      </c>
      <c r="S181" s="75">
        <f t="shared" si="38"/>
        <v>26</v>
      </c>
    </row>
    <row r="182" spans="5:19" x14ac:dyDescent="0.25">
      <c r="E182" s="81">
        <f t="shared" si="42"/>
        <v>46203</v>
      </c>
      <c r="F182" s="82" t="str">
        <f t="shared" si="31"/>
        <v>mardi</v>
      </c>
      <c r="G182" s="75">
        <f t="shared" si="32"/>
        <v>27</v>
      </c>
      <c r="H182" s="75">
        <f t="shared" si="39"/>
        <v>27</v>
      </c>
      <c r="I182" s="75">
        <f t="shared" si="33"/>
        <v>27</v>
      </c>
      <c r="J182" s="81">
        <f t="shared" si="43"/>
        <v>45838</v>
      </c>
      <c r="K182" s="82" t="str">
        <f t="shared" si="34"/>
        <v>lundi</v>
      </c>
      <c r="L182" s="75">
        <f t="shared" si="35"/>
        <v>27</v>
      </c>
      <c r="M182" s="75">
        <f t="shared" si="40"/>
        <v>27</v>
      </c>
      <c r="N182" s="75">
        <f t="shared" si="45"/>
        <v>27</v>
      </c>
      <c r="O182" s="81">
        <f t="shared" si="44"/>
        <v>46568</v>
      </c>
      <c r="P182" s="82" t="str">
        <f t="shared" si="36"/>
        <v>mercredi</v>
      </c>
      <c r="Q182" s="75">
        <f t="shared" si="37"/>
        <v>26</v>
      </c>
      <c r="R182" s="75">
        <f t="shared" si="41"/>
        <v>26</v>
      </c>
      <c r="S182" s="75">
        <f t="shared" si="38"/>
        <v>26</v>
      </c>
    </row>
    <row r="183" spans="5:19" x14ac:dyDescent="0.25">
      <c r="E183" s="81">
        <f t="shared" si="42"/>
        <v>46204</v>
      </c>
      <c r="F183" s="82" t="str">
        <f t="shared" si="31"/>
        <v>mercredi</v>
      </c>
      <c r="G183" s="75">
        <f t="shared" si="32"/>
        <v>27</v>
      </c>
      <c r="H183" s="75">
        <f t="shared" si="39"/>
        <v>27</v>
      </c>
      <c r="I183" s="75">
        <f t="shared" si="33"/>
        <v>27</v>
      </c>
      <c r="J183" s="81">
        <f t="shared" si="43"/>
        <v>45839</v>
      </c>
      <c r="K183" s="82" t="str">
        <f t="shared" si="34"/>
        <v>mardi</v>
      </c>
      <c r="L183" s="75">
        <f t="shared" si="35"/>
        <v>27</v>
      </c>
      <c r="M183" s="75">
        <f t="shared" si="40"/>
        <v>27</v>
      </c>
      <c r="N183" s="75">
        <f t="shared" si="45"/>
        <v>27</v>
      </c>
      <c r="O183" s="81">
        <f t="shared" si="44"/>
        <v>46569</v>
      </c>
      <c r="P183" s="82" t="str">
        <f t="shared" si="36"/>
        <v>jeudi</v>
      </c>
      <c r="Q183" s="75">
        <f t="shared" si="37"/>
        <v>26</v>
      </c>
      <c r="R183" s="75">
        <f t="shared" si="41"/>
        <v>26</v>
      </c>
      <c r="S183" s="75">
        <f t="shared" si="38"/>
        <v>26</v>
      </c>
    </row>
    <row r="184" spans="5:19" x14ac:dyDescent="0.25">
      <c r="E184" s="81">
        <f t="shared" si="42"/>
        <v>46205</v>
      </c>
      <c r="F184" s="82" t="str">
        <f t="shared" si="31"/>
        <v>jeudi</v>
      </c>
      <c r="G184" s="75">
        <f t="shared" si="32"/>
        <v>27</v>
      </c>
      <c r="H184" s="75">
        <f t="shared" si="39"/>
        <v>27</v>
      </c>
      <c r="I184" s="75">
        <f t="shared" si="33"/>
        <v>27</v>
      </c>
      <c r="J184" s="81">
        <f t="shared" si="43"/>
        <v>45840</v>
      </c>
      <c r="K184" s="82" t="str">
        <f t="shared" si="34"/>
        <v>mercredi</v>
      </c>
      <c r="L184" s="75">
        <f t="shared" si="35"/>
        <v>27</v>
      </c>
      <c r="M184" s="75">
        <f t="shared" si="40"/>
        <v>27</v>
      </c>
      <c r="N184" s="75">
        <f t="shared" si="45"/>
        <v>27</v>
      </c>
      <c r="O184" s="81">
        <f t="shared" si="44"/>
        <v>46570</v>
      </c>
      <c r="P184" s="82" t="str">
        <f t="shared" si="36"/>
        <v>vendredi</v>
      </c>
      <c r="Q184" s="75">
        <f t="shared" si="37"/>
        <v>26</v>
      </c>
      <c r="R184" s="75">
        <f t="shared" si="41"/>
        <v>26</v>
      </c>
      <c r="S184" s="75">
        <f t="shared" si="38"/>
        <v>26</v>
      </c>
    </row>
    <row r="185" spans="5:19" x14ac:dyDescent="0.25">
      <c r="E185" s="81">
        <f t="shared" si="42"/>
        <v>46206</v>
      </c>
      <c r="F185" s="82" t="str">
        <f t="shared" si="31"/>
        <v>vendredi</v>
      </c>
      <c r="G185" s="75">
        <f t="shared" si="32"/>
        <v>27</v>
      </c>
      <c r="H185" s="75">
        <f t="shared" si="39"/>
        <v>27</v>
      </c>
      <c r="I185" s="75">
        <f t="shared" si="33"/>
        <v>27</v>
      </c>
      <c r="J185" s="81">
        <f t="shared" si="43"/>
        <v>45841</v>
      </c>
      <c r="K185" s="82" t="str">
        <f t="shared" si="34"/>
        <v>jeudi</v>
      </c>
      <c r="L185" s="75">
        <f t="shared" si="35"/>
        <v>27</v>
      </c>
      <c r="M185" s="75">
        <f t="shared" si="40"/>
        <v>27</v>
      </c>
      <c r="N185" s="75">
        <f t="shared" si="45"/>
        <v>27</v>
      </c>
      <c r="O185" s="81">
        <f t="shared" si="44"/>
        <v>46571</v>
      </c>
      <c r="P185" s="82" t="str">
        <f t="shared" si="36"/>
        <v>samedi</v>
      </c>
      <c r="Q185" s="75">
        <f t="shared" si="37"/>
        <v>26</v>
      </c>
      <c r="R185" s="75">
        <f t="shared" si="41"/>
        <v>26</v>
      </c>
      <c r="S185" s="75">
        <f t="shared" si="38"/>
        <v>26</v>
      </c>
    </row>
    <row r="186" spans="5:19" x14ac:dyDescent="0.25">
      <c r="E186" s="81">
        <f t="shared" si="42"/>
        <v>46207</v>
      </c>
      <c r="F186" s="82" t="str">
        <f t="shared" si="31"/>
        <v>samedi</v>
      </c>
      <c r="G186" s="75">
        <f t="shared" si="32"/>
        <v>27</v>
      </c>
      <c r="H186" s="75">
        <f t="shared" si="39"/>
        <v>27</v>
      </c>
      <c r="I186" s="75">
        <f t="shared" si="33"/>
        <v>27</v>
      </c>
      <c r="J186" s="81">
        <f t="shared" si="43"/>
        <v>45842</v>
      </c>
      <c r="K186" s="82" t="str">
        <f t="shared" si="34"/>
        <v>vendredi</v>
      </c>
      <c r="L186" s="75">
        <f t="shared" si="35"/>
        <v>27</v>
      </c>
      <c r="M186" s="75">
        <f t="shared" si="40"/>
        <v>27</v>
      </c>
      <c r="N186" s="75">
        <f t="shared" si="45"/>
        <v>27</v>
      </c>
      <c r="O186" s="81">
        <f t="shared" si="44"/>
        <v>46572</v>
      </c>
      <c r="P186" s="82" t="str">
        <f t="shared" si="36"/>
        <v>dimanche</v>
      </c>
      <c r="Q186" s="75">
        <f t="shared" si="37"/>
        <v>26</v>
      </c>
      <c r="R186" s="75">
        <f t="shared" si="41"/>
        <v>26</v>
      </c>
      <c r="S186" s="75">
        <f t="shared" si="38"/>
        <v>26</v>
      </c>
    </row>
    <row r="187" spans="5:19" x14ac:dyDescent="0.25">
      <c r="E187" s="81">
        <f t="shared" si="42"/>
        <v>46208</v>
      </c>
      <c r="F187" s="82" t="str">
        <f t="shared" si="31"/>
        <v>dimanche</v>
      </c>
      <c r="G187" s="75">
        <f t="shared" si="32"/>
        <v>27</v>
      </c>
      <c r="H187" s="75">
        <f t="shared" si="39"/>
        <v>27</v>
      </c>
      <c r="I187" s="75">
        <f t="shared" si="33"/>
        <v>27</v>
      </c>
      <c r="J187" s="81">
        <f t="shared" si="43"/>
        <v>45843</v>
      </c>
      <c r="K187" s="82" t="str">
        <f t="shared" si="34"/>
        <v>samedi</v>
      </c>
      <c r="L187" s="75">
        <f t="shared" si="35"/>
        <v>27</v>
      </c>
      <c r="M187" s="75">
        <f t="shared" si="40"/>
        <v>27</v>
      </c>
      <c r="N187" s="75">
        <f t="shared" si="45"/>
        <v>27</v>
      </c>
      <c r="O187" s="81">
        <f t="shared" si="44"/>
        <v>46573</v>
      </c>
      <c r="P187" s="82" t="str">
        <f t="shared" si="36"/>
        <v>lundi</v>
      </c>
      <c r="Q187" s="75">
        <f t="shared" si="37"/>
        <v>27</v>
      </c>
      <c r="R187" s="75">
        <f t="shared" si="41"/>
        <v>27</v>
      </c>
      <c r="S187" s="75">
        <f t="shared" si="38"/>
        <v>27</v>
      </c>
    </row>
    <row r="188" spans="5:19" x14ac:dyDescent="0.25">
      <c r="E188" s="81">
        <f t="shared" si="42"/>
        <v>46209</v>
      </c>
      <c r="F188" s="82" t="str">
        <f t="shared" si="31"/>
        <v>lundi</v>
      </c>
      <c r="G188" s="75">
        <f t="shared" si="32"/>
        <v>28</v>
      </c>
      <c r="H188" s="75">
        <f t="shared" si="39"/>
        <v>28</v>
      </c>
      <c r="I188" s="75">
        <f t="shared" si="33"/>
        <v>28</v>
      </c>
      <c r="J188" s="81">
        <f t="shared" si="43"/>
        <v>45844</v>
      </c>
      <c r="K188" s="82" t="str">
        <f t="shared" si="34"/>
        <v>dimanche</v>
      </c>
      <c r="L188" s="75">
        <f t="shared" si="35"/>
        <v>27</v>
      </c>
      <c r="M188" s="75">
        <f t="shared" si="40"/>
        <v>27</v>
      </c>
      <c r="N188" s="75">
        <f t="shared" si="45"/>
        <v>27</v>
      </c>
      <c r="O188" s="81">
        <f t="shared" si="44"/>
        <v>46574</v>
      </c>
      <c r="P188" s="82" t="str">
        <f t="shared" si="36"/>
        <v>mardi</v>
      </c>
      <c r="Q188" s="75">
        <f t="shared" si="37"/>
        <v>27</v>
      </c>
      <c r="R188" s="75">
        <f t="shared" si="41"/>
        <v>27</v>
      </c>
      <c r="S188" s="75">
        <f t="shared" si="38"/>
        <v>27</v>
      </c>
    </row>
    <row r="189" spans="5:19" x14ac:dyDescent="0.25">
      <c r="E189" s="81">
        <f t="shared" si="42"/>
        <v>46210</v>
      </c>
      <c r="F189" s="82" t="str">
        <f t="shared" si="31"/>
        <v>mardi</v>
      </c>
      <c r="G189" s="75">
        <f t="shared" si="32"/>
        <v>28</v>
      </c>
      <c r="H189" s="75">
        <f t="shared" si="39"/>
        <v>28</v>
      </c>
      <c r="I189" s="75">
        <f t="shared" si="33"/>
        <v>28</v>
      </c>
      <c r="J189" s="81">
        <f t="shared" si="43"/>
        <v>45845</v>
      </c>
      <c r="K189" s="82" t="str">
        <f t="shared" si="34"/>
        <v>lundi</v>
      </c>
      <c r="L189" s="75">
        <f t="shared" si="35"/>
        <v>28</v>
      </c>
      <c r="M189" s="75">
        <f t="shared" si="40"/>
        <v>28</v>
      </c>
      <c r="N189" s="75">
        <f t="shared" si="45"/>
        <v>28</v>
      </c>
      <c r="O189" s="81">
        <f t="shared" si="44"/>
        <v>46575</v>
      </c>
      <c r="P189" s="82" t="str">
        <f t="shared" si="36"/>
        <v>mercredi</v>
      </c>
      <c r="Q189" s="75">
        <f t="shared" si="37"/>
        <v>27</v>
      </c>
      <c r="R189" s="75">
        <f t="shared" si="41"/>
        <v>27</v>
      </c>
      <c r="S189" s="75">
        <f t="shared" si="38"/>
        <v>27</v>
      </c>
    </row>
    <row r="190" spans="5:19" x14ac:dyDescent="0.25">
      <c r="E190" s="81">
        <f t="shared" si="42"/>
        <v>46211</v>
      </c>
      <c r="F190" s="82" t="str">
        <f t="shared" si="31"/>
        <v>mercredi</v>
      </c>
      <c r="G190" s="75">
        <f t="shared" si="32"/>
        <v>28</v>
      </c>
      <c r="H190" s="75">
        <f t="shared" si="39"/>
        <v>28</v>
      </c>
      <c r="I190" s="75">
        <f t="shared" si="33"/>
        <v>28</v>
      </c>
      <c r="J190" s="81">
        <f t="shared" si="43"/>
        <v>45846</v>
      </c>
      <c r="K190" s="82" t="str">
        <f t="shared" si="34"/>
        <v>mardi</v>
      </c>
      <c r="L190" s="75">
        <f t="shared" si="35"/>
        <v>28</v>
      </c>
      <c r="M190" s="75">
        <f t="shared" si="40"/>
        <v>28</v>
      </c>
      <c r="N190" s="75">
        <f t="shared" si="45"/>
        <v>28</v>
      </c>
      <c r="O190" s="81">
        <f t="shared" si="44"/>
        <v>46576</v>
      </c>
      <c r="P190" s="82" t="str">
        <f t="shared" si="36"/>
        <v>jeudi</v>
      </c>
      <c r="Q190" s="75">
        <f t="shared" si="37"/>
        <v>27</v>
      </c>
      <c r="R190" s="75">
        <f t="shared" si="41"/>
        <v>27</v>
      </c>
      <c r="S190" s="75">
        <f t="shared" si="38"/>
        <v>27</v>
      </c>
    </row>
    <row r="191" spans="5:19" x14ac:dyDescent="0.25">
      <c r="E191" s="81">
        <f t="shared" si="42"/>
        <v>46212</v>
      </c>
      <c r="F191" s="82" t="str">
        <f t="shared" si="31"/>
        <v>jeudi</v>
      </c>
      <c r="G191" s="75">
        <f t="shared" si="32"/>
        <v>28</v>
      </c>
      <c r="H191" s="75">
        <f t="shared" si="39"/>
        <v>28</v>
      </c>
      <c r="I191" s="75">
        <f t="shared" si="33"/>
        <v>28</v>
      </c>
      <c r="J191" s="81">
        <f t="shared" si="43"/>
        <v>45847</v>
      </c>
      <c r="K191" s="82" t="str">
        <f t="shared" si="34"/>
        <v>mercredi</v>
      </c>
      <c r="L191" s="75">
        <f t="shared" si="35"/>
        <v>28</v>
      </c>
      <c r="M191" s="75">
        <f t="shared" si="40"/>
        <v>28</v>
      </c>
      <c r="N191" s="75">
        <f t="shared" si="45"/>
        <v>28</v>
      </c>
      <c r="O191" s="81">
        <f t="shared" si="44"/>
        <v>46577</v>
      </c>
      <c r="P191" s="82" t="str">
        <f t="shared" si="36"/>
        <v>vendredi</v>
      </c>
      <c r="Q191" s="75">
        <f t="shared" si="37"/>
        <v>27</v>
      </c>
      <c r="R191" s="75">
        <f t="shared" si="41"/>
        <v>27</v>
      </c>
      <c r="S191" s="75">
        <f t="shared" si="38"/>
        <v>27</v>
      </c>
    </row>
    <row r="192" spans="5:19" x14ac:dyDescent="0.25">
      <c r="E192" s="81">
        <f t="shared" si="42"/>
        <v>46213</v>
      </c>
      <c r="F192" s="82" t="str">
        <f t="shared" si="31"/>
        <v>vendredi</v>
      </c>
      <c r="G192" s="75">
        <f t="shared" si="32"/>
        <v>28</v>
      </c>
      <c r="H192" s="75">
        <f t="shared" si="39"/>
        <v>28</v>
      </c>
      <c r="I192" s="75">
        <f t="shared" si="33"/>
        <v>28</v>
      </c>
      <c r="J192" s="81">
        <f t="shared" si="43"/>
        <v>45848</v>
      </c>
      <c r="K192" s="82" t="str">
        <f t="shared" si="34"/>
        <v>jeudi</v>
      </c>
      <c r="L192" s="75">
        <f t="shared" si="35"/>
        <v>28</v>
      </c>
      <c r="M192" s="75">
        <f t="shared" si="40"/>
        <v>28</v>
      </c>
      <c r="N192" s="75">
        <f t="shared" si="45"/>
        <v>28</v>
      </c>
      <c r="O192" s="81">
        <f t="shared" si="44"/>
        <v>46578</v>
      </c>
      <c r="P192" s="82" t="str">
        <f t="shared" si="36"/>
        <v>samedi</v>
      </c>
      <c r="Q192" s="75">
        <f t="shared" si="37"/>
        <v>27</v>
      </c>
      <c r="R192" s="75">
        <f t="shared" si="41"/>
        <v>27</v>
      </c>
      <c r="S192" s="75">
        <f t="shared" si="38"/>
        <v>27</v>
      </c>
    </row>
    <row r="193" spans="5:19" x14ac:dyDescent="0.25">
      <c r="E193" s="81">
        <f t="shared" si="42"/>
        <v>46214</v>
      </c>
      <c r="F193" s="82" t="str">
        <f t="shared" si="31"/>
        <v>samedi</v>
      </c>
      <c r="G193" s="75">
        <f t="shared" si="32"/>
        <v>28</v>
      </c>
      <c r="H193" s="75">
        <f t="shared" si="39"/>
        <v>28</v>
      </c>
      <c r="I193" s="75">
        <f t="shared" si="33"/>
        <v>28</v>
      </c>
      <c r="J193" s="81">
        <f t="shared" si="43"/>
        <v>45849</v>
      </c>
      <c r="K193" s="82" t="str">
        <f t="shared" si="34"/>
        <v>vendredi</v>
      </c>
      <c r="L193" s="75">
        <f t="shared" si="35"/>
        <v>28</v>
      </c>
      <c r="M193" s="75">
        <f t="shared" si="40"/>
        <v>28</v>
      </c>
      <c r="N193" s="75">
        <f t="shared" si="45"/>
        <v>28</v>
      </c>
      <c r="O193" s="81">
        <f t="shared" si="44"/>
        <v>46579</v>
      </c>
      <c r="P193" s="82" t="str">
        <f t="shared" si="36"/>
        <v>dimanche</v>
      </c>
      <c r="Q193" s="75">
        <f t="shared" si="37"/>
        <v>27</v>
      </c>
      <c r="R193" s="75">
        <f t="shared" si="41"/>
        <v>27</v>
      </c>
      <c r="S193" s="75">
        <f t="shared" si="38"/>
        <v>27</v>
      </c>
    </row>
    <row r="194" spans="5:19" x14ac:dyDescent="0.25">
      <c r="E194" s="81">
        <f t="shared" si="42"/>
        <v>46215</v>
      </c>
      <c r="F194" s="82" t="str">
        <f t="shared" ref="F194:F257" si="46">IF(E194&lt;&gt;"",TEXT(E194,"jjjj"),"")</f>
        <v>dimanche</v>
      </c>
      <c r="G194" s="75">
        <f t="shared" ref="G194:G257" si="47">IF(E194&lt;&gt;"",IF(AND(MONTH(E194)=1,DAY(E194)&lt;8,WEEKDAY(E194,2)=4),1,CHOOSE(WEEKDAY(E194,2),G193+1,G193,G193,G193,G193,G193,G193)),"")</f>
        <v>28</v>
      </c>
      <c r="H194" s="75">
        <f t="shared" si="39"/>
        <v>28</v>
      </c>
      <c r="I194" s="75">
        <f t="shared" ref="I194:I257" si="48">IF(E194&lt;&gt;"",IF(AND(MONTH(E194)=12,DAY(E194)&gt;21),CHOOSE(WEEKDAY(E194,2),IF(DAY(E194)&gt;28,1,H194),IF(DAY(E194)&gt;29,1,H194),IF(DAY(E194)&gt;30,1,H194),IF(DAY(E194)&gt;31,1,H194),IF(DAY(E194)&gt;31,1,H194),IF(DAY(E194)&gt;31,1,H194),IF(DAY(E194)&gt;31,1,H194)),H194),"")</f>
        <v>28</v>
      </c>
      <c r="J194" s="81">
        <f t="shared" si="43"/>
        <v>45850</v>
      </c>
      <c r="K194" s="82" t="str">
        <f t="shared" ref="K194:K257" si="49">IF(J194&lt;&gt;"",TEXT(J194,"jjjj"),"")</f>
        <v>samedi</v>
      </c>
      <c r="L194" s="75">
        <f t="shared" ref="L194:L257" si="50">IF(J194&lt;&gt;"",IF(AND(MONTH(J194)=1,DAY(J194)&lt;8,WEEKDAY(J194,2)=4),1,CHOOSE(WEEKDAY(J194,2),L193+1,L193,L193,L193,L193,L193,L193)),"")</f>
        <v>28</v>
      </c>
      <c r="M194" s="75">
        <f t="shared" si="40"/>
        <v>28</v>
      </c>
      <c r="N194" s="75">
        <f t="shared" si="45"/>
        <v>28</v>
      </c>
      <c r="O194" s="81">
        <f t="shared" si="44"/>
        <v>46580</v>
      </c>
      <c r="P194" s="82" t="str">
        <f t="shared" ref="P194:P257" si="51">IF(O194&lt;&gt;"",TEXT(O194,"jjjj"),"")</f>
        <v>lundi</v>
      </c>
      <c r="Q194" s="75">
        <f t="shared" ref="Q194:Q257" si="52">IF(O194&lt;&gt;"",IF(AND(MONTH(O194)=1,DAY(O194)&lt;8,WEEKDAY(O194,2)=4),1,CHOOSE(WEEKDAY(O194,2),Q193+1,Q193,Q193,Q193,Q193,Q193,Q193)),"")</f>
        <v>28</v>
      </c>
      <c r="R194" s="75">
        <f t="shared" si="41"/>
        <v>28</v>
      </c>
      <c r="S194" s="75">
        <f t="shared" ref="S194:S257" si="53">IF(O194&lt;&gt;"",IF(AND(MONTH(O194)=12,DAY(O194)&gt;21),CHOOSE(WEEKDAY(O194,2),IF(DAY(O194)&gt;28,1,R194),IF(DAY(O194)&gt;29,1,R194),IF(DAY(O194)&gt;30,1,R194),IF(DAY(O194)&gt;31,1,R194),IF(DAY(O194)&gt;31,1,R194),IF(DAY(O194)&gt;31,1,R194),IF(DAY(O194)&gt;31,1,R194)),R194),"")</f>
        <v>28</v>
      </c>
    </row>
    <row r="195" spans="5:19" x14ac:dyDescent="0.25">
      <c r="E195" s="81">
        <f t="shared" si="42"/>
        <v>46216</v>
      </c>
      <c r="F195" s="82" t="str">
        <f t="shared" si="46"/>
        <v>lundi</v>
      </c>
      <c r="G195" s="75">
        <f t="shared" si="47"/>
        <v>29</v>
      </c>
      <c r="H195" s="75">
        <f t="shared" ref="H195:H258" si="54">IF(E195&lt;&gt;"",IF(AND(MONTH(E195)=1,DAY(E195)&lt;10,OR(G195=52,53)),CHOOSE(WEEKDAY(E195,2),IF(DAY(E195)&lt;5,1,G195),IF(DAY(E195)&lt;6,1,G195),IF(DAY(E195)&lt;7,1,G195),IF(DAY(E195)&lt;8,1,G195),IF(AND(DAY(E195)&lt;9,DAY(E195)&gt;1),1,G195),IF(AND(DAY(E195)&lt;10,DAY(E195)&gt;2),1,G195),IF(AND(DAY(E195)&lt;11,DAY(E195)&gt;3),1,G195)),G195),"")</f>
        <v>29</v>
      </c>
      <c r="I195" s="75">
        <f t="shared" si="48"/>
        <v>29</v>
      </c>
      <c r="J195" s="81">
        <f t="shared" si="43"/>
        <v>45851</v>
      </c>
      <c r="K195" s="82" t="str">
        <f t="shared" si="49"/>
        <v>dimanche</v>
      </c>
      <c r="L195" s="75">
        <f t="shared" si="50"/>
        <v>28</v>
      </c>
      <c r="M195" s="75">
        <f t="shared" ref="M195:M258" si="55">IF(J195&lt;&gt;"",IF(AND(MONTH(J195)=1,DAY(J195)&lt;10,OR(L195=52,53)),CHOOSE(WEEKDAY(J195,2),IF(DAY(J195)&lt;5,1,L195),IF(DAY(J195)&lt;6,1,L195),IF(DAY(J195)&lt;7,1,L195),IF(DAY(J195)&lt;8,1,L195),IF(AND(DAY(J195)&lt;9,DAY(J195)&gt;1),1,L195),IF(AND(DAY(J195)&lt;10,DAY(J195)&gt;2),1,L195),IF(AND(DAY(J195)&lt;11,DAY(J195)&gt;3),1,L195)),L195),"")</f>
        <v>28</v>
      </c>
      <c r="N195" s="75">
        <f t="shared" si="45"/>
        <v>28</v>
      </c>
      <c r="O195" s="81">
        <f t="shared" si="44"/>
        <v>46581</v>
      </c>
      <c r="P195" s="82" t="str">
        <f t="shared" si="51"/>
        <v>mardi</v>
      </c>
      <c r="Q195" s="75">
        <f t="shared" si="52"/>
        <v>28</v>
      </c>
      <c r="R195" s="75">
        <f t="shared" ref="R195:R258" si="56">IF(O195&lt;&gt;"",IF(AND(MONTH(O195)=1,DAY(O195)&lt;10,OR(Q195=52,53)),CHOOSE(WEEKDAY(O195,2),IF(DAY(O195)&lt;5,1,Q195),IF(DAY(O195)&lt;6,1,Q195),IF(DAY(O195)&lt;7,1,Q195),IF(DAY(O195)&lt;8,1,Q195),IF(AND(DAY(O195)&lt;9,DAY(O195)&gt;1),1,Q195),IF(AND(DAY(O195)&lt;10,DAY(O195)&gt;2),1,Q195),IF(AND(DAY(O195)&lt;11,DAY(O195)&gt;3),1,Q195)),Q195),"")</f>
        <v>28</v>
      </c>
      <c r="S195" s="75">
        <f t="shared" si="53"/>
        <v>28</v>
      </c>
    </row>
    <row r="196" spans="5:19" x14ac:dyDescent="0.25">
      <c r="E196" s="81">
        <f t="shared" ref="E196:E259" si="57">IF(YEAR(E195+1)=YEAR(E195),E195+1,"")</f>
        <v>46217</v>
      </c>
      <c r="F196" s="82" t="str">
        <f t="shared" si="46"/>
        <v>mardi</v>
      </c>
      <c r="G196" s="75">
        <f t="shared" si="47"/>
        <v>29</v>
      </c>
      <c r="H196" s="75">
        <f t="shared" si="54"/>
        <v>29</v>
      </c>
      <c r="I196" s="75">
        <f t="shared" si="48"/>
        <v>29</v>
      </c>
      <c r="J196" s="81">
        <f t="shared" ref="J196:J259" si="58">IF(YEAR(J195+1)=YEAR(J195),J195+1,"")</f>
        <v>45852</v>
      </c>
      <c r="K196" s="82" t="str">
        <f t="shared" si="49"/>
        <v>lundi</v>
      </c>
      <c r="L196" s="75">
        <f t="shared" si="50"/>
        <v>29</v>
      </c>
      <c r="M196" s="75">
        <f t="shared" si="55"/>
        <v>29</v>
      </c>
      <c r="N196" s="75">
        <f t="shared" si="45"/>
        <v>29</v>
      </c>
      <c r="O196" s="81">
        <f t="shared" ref="O196:O259" si="59">IF(YEAR(O195+1)=YEAR(O195),O195+1,"")</f>
        <v>46582</v>
      </c>
      <c r="P196" s="82" t="str">
        <f t="shared" si="51"/>
        <v>mercredi</v>
      </c>
      <c r="Q196" s="75">
        <f t="shared" si="52"/>
        <v>28</v>
      </c>
      <c r="R196" s="75">
        <f t="shared" si="56"/>
        <v>28</v>
      </c>
      <c r="S196" s="75">
        <f t="shared" si="53"/>
        <v>28</v>
      </c>
    </row>
    <row r="197" spans="5:19" x14ac:dyDescent="0.25">
      <c r="E197" s="81">
        <f t="shared" si="57"/>
        <v>46218</v>
      </c>
      <c r="F197" s="82" t="str">
        <f t="shared" si="46"/>
        <v>mercredi</v>
      </c>
      <c r="G197" s="75">
        <f t="shared" si="47"/>
        <v>29</v>
      </c>
      <c r="H197" s="75">
        <f t="shared" si="54"/>
        <v>29</v>
      </c>
      <c r="I197" s="75">
        <f t="shared" si="48"/>
        <v>29</v>
      </c>
      <c r="J197" s="81">
        <f t="shared" si="58"/>
        <v>45853</v>
      </c>
      <c r="K197" s="82" t="str">
        <f t="shared" si="49"/>
        <v>mardi</v>
      </c>
      <c r="L197" s="75">
        <f t="shared" si="50"/>
        <v>29</v>
      </c>
      <c r="M197" s="75">
        <f t="shared" si="55"/>
        <v>29</v>
      </c>
      <c r="N197" s="75">
        <f t="shared" si="45"/>
        <v>29</v>
      </c>
      <c r="O197" s="81">
        <f t="shared" si="59"/>
        <v>46583</v>
      </c>
      <c r="P197" s="82" t="str">
        <f t="shared" si="51"/>
        <v>jeudi</v>
      </c>
      <c r="Q197" s="75">
        <f t="shared" si="52"/>
        <v>28</v>
      </c>
      <c r="R197" s="75">
        <f t="shared" si="56"/>
        <v>28</v>
      </c>
      <c r="S197" s="75">
        <f t="shared" si="53"/>
        <v>28</v>
      </c>
    </row>
    <row r="198" spans="5:19" x14ac:dyDescent="0.25">
      <c r="E198" s="81">
        <f t="shared" si="57"/>
        <v>46219</v>
      </c>
      <c r="F198" s="82" t="str">
        <f t="shared" si="46"/>
        <v>jeudi</v>
      </c>
      <c r="G198" s="75">
        <f t="shared" si="47"/>
        <v>29</v>
      </c>
      <c r="H198" s="75">
        <f t="shared" si="54"/>
        <v>29</v>
      </c>
      <c r="I198" s="75">
        <f t="shared" si="48"/>
        <v>29</v>
      </c>
      <c r="J198" s="81">
        <f t="shared" si="58"/>
        <v>45854</v>
      </c>
      <c r="K198" s="82" t="str">
        <f t="shared" si="49"/>
        <v>mercredi</v>
      </c>
      <c r="L198" s="75">
        <f t="shared" si="50"/>
        <v>29</v>
      </c>
      <c r="M198" s="75">
        <f t="shared" si="55"/>
        <v>29</v>
      </c>
      <c r="N198" s="75">
        <f t="shared" si="45"/>
        <v>29</v>
      </c>
      <c r="O198" s="81">
        <f t="shared" si="59"/>
        <v>46584</v>
      </c>
      <c r="P198" s="82" t="str">
        <f t="shared" si="51"/>
        <v>vendredi</v>
      </c>
      <c r="Q198" s="75">
        <f t="shared" si="52"/>
        <v>28</v>
      </c>
      <c r="R198" s="75">
        <f t="shared" si="56"/>
        <v>28</v>
      </c>
      <c r="S198" s="75">
        <f t="shared" si="53"/>
        <v>28</v>
      </c>
    </row>
    <row r="199" spans="5:19" x14ac:dyDescent="0.25">
      <c r="E199" s="81">
        <f t="shared" si="57"/>
        <v>46220</v>
      </c>
      <c r="F199" s="82" t="str">
        <f t="shared" si="46"/>
        <v>vendredi</v>
      </c>
      <c r="G199" s="75">
        <f t="shared" si="47"/>
        <v>29</v>
      </c>
      <c r="H199" s="75">
        <f t="shared" si="54"/>
        <v>29</v>
      </c>
      <c r="I199" s="75">
        <f t="shared" si="48"/>
        <v>29</v>
      </c>
      <c r="J199" s="81">
        <f t="shared" si="58"/>
        <v>45855</v>
      </c>
      <c r="K199" s="82" t="str">
        <f t="shared" si="49"/>
        <v>jeudi</v>
      </c>
      <c r="L199" s="75">
        <f t="shared" si="50"/>
        <v>29</v>
      </c>
      <c r="M199" s="75">
        <f t="shared" si="55"/>
        <v>29</v>
      </c>
      <c r="N199" s="75">
        <f t="shared" si="45"/>
        <v>29</v>
      </c>
      <c r="O199" s="81">
        <f t="shared" si="59"/>
        <v>46585</v>
      </c>
      <c r="P199" s="82" t="str">
        <f t="shared" si="51"/>
        <v>samedi</v>
      </c>
      <c r="Q199" s="75">
        <f t="shared" si="52"/>
        <v>28</v>
      </c>
      <c r="R199" s="75">
        <f t="shared" si="56"/>
        <v>28</v>
      </c>
      <c r="S199" s="75">
        <f t="shared" si="53"/>
        <v>28</v>
      </c>
    </row>
    <row r="200" spans="5:19" x14ac:dyDescent="0.25">
      <c r="E200" s="81">
        <f t="shared" si="57"/>
        <v>46221</v>
      </c>
      <c r="F200" s="82" t="str">
        <f t="shared" si="46"/>
        <v>samedi</v>
      </c>
      <c r="G200" s="75">
        <f t="shared" si="47"/>
        <v>29</v>
      </c>
      <c r="H200" s="75">
        <f t="shared" si="54"/>
        <v>29</v>
      </c>
      <c r="I200" s="75">
        <f t="shared" si="48"/>
        <v>29</v>
      </c>
      <c r="J200" s="81">
        <f t="shared" si="58"/>
        <v>45856</v>
      </c>
      <c r="K200" s="82" t="str">
        <f t="shared" si="49"/>
        <v>vendredi</v>
      </c>
      <c r="L200" s="75">
        <f t="shared" si="50"/>
        <v>29</v>
      </c>
      <c r="M200" s="75">
        <f t="shared" si="55"/>
        <v>29</v>
      </c>
      <c r="N200" s="75">
        <f t="shared" ref="N200:N263" si="60">IF(J200&lt;&gt;"",IF(AND(MONTH(J200)=12,DAY(J200)&gt;21),CHOOSE(WEEKDAY(J200,2),IF(DAY(J200)&gt;28,1,M200),IF(DAY(J200)&gt;29,1,M200),IF(DAY(J200)&gt;30,1,M200),IF(DAY(J200)&gt;31,1,M200),IF(DAY(J200)&gt;31,1,M200),IF(DAY(J200)&gt;31,1,M200),IF(DAY(J200)&gt;31,1,M200)),M200),"")</f>
        <v>29</v>
      </c>
      <c r="O200" s="81">
        <f t="shared" si="59"/>
        <v>46586</v>
      </c>
      <c r="P200" s="82" t="str">
        <f t="shared" si="51"/>
        <v>dimanche</v>
      </c>
      <c r="Q200" s="75">
        <f t="shared" si="52"/>
        <v>28</v>
      </c>
      <c r="R200" s="75">
        <f t="shared" si="56"/>
        <v>28</v>
      </c>
      <c r="S200" s="75">
        <f t="shared" si="53"/>
        <v>28</v>
      </c>
    </row>
    <row r="201" spans="5:19" x14ac:dyDescent="0.25">
      <c r="E201" s="81">
        <f t="shared" si="57"/>
        <v>46222</v>
      </c>
      <c r="F201" s="82" t="str">
        <f t="shared" si="46"/>
        <v>dimanche</v>
      </c>
      <c r="G201" s="75">
        <f t="shared" si="47"/>
        <v>29</v>
      </c>
      <c r="H201" s="75">
        <f t="shared" si="54"/>
        <v>29</v>
      </c>
      <c r="I201" s="75">
        <f t="shared" si="48"/>
        <v>29</v>
      </c>
      <c r="J201" s="81">
        <f t="shared" si="58"/>
        <v>45857</v>
      </c>
      <c r="K201" s="82" t="str">
        <f t="shared" si="49"/>
        <v>samedi</v>
      </c>
      <c r="L201" s="75">
        <f t="shared" si="50"/>
        <v>29</v>
      </c>
      <c r="M201" s="75">
        <f t="shared" si="55"/>
        <v>29</v>
      </c>
      <c r="N201" s="75">
        <f t="shared" si="60"/>
        <v>29</v>
      </c>
      <c r="O201" s="81">
        <f t="shared" si="59"/>
        <v>46587</v>
      </c>
      <c r="P201" s="82" t="str">
        <f t="shared" si="51"/>
        <v>lundi</v>
      </c>
      <c r="Q201" s="75">
        <f t="shared" si="52"/>
        <v>29</v>
      </c>
      <c r="R201" s="75">
        <f t="shared" si="56"/>
        <v>29</v>
      </c>
      <c r="S201" s="75">
        <f t="shared" si="53"/>
        <v>29</v>
      </c>
    </row>
    <row r="202" spans="5:19" x14ac:dyDescent="0.25">
      <c r="E202" s="81">
        <f t="shared" si="57"/>
        <v>46223</v>
      </c>
      <c r="F202" s="82" t="str">
        <f t="shared" si="46"/>
        <v>lundi</v>
      </c>
      <c r="G202" s="75">
        <f t="shared" si="47"/>
        <v>30</v>
      </c>
      <c r="H202" s="75">
        <f t="shared" si="54"/>
        <v>30</v>
      </c>
      <c r="I202" s="75">
        <f t="shared" si="48"/>
        <v>30</v>
      </c>
      <c r="J202" s="81">
        <f t="shared" si="58"/>
        <v>45858</v>
      </c>
      <c r="K202" s="82" t="str">
        <f t="shared" si="49"/>
        <v>dimanche</v>
      </c>
      <c r="L202" s="75">
        <f t="shared" si="50"/>
        <v>29</v>
      </c>
      <c r="M202" s="75">
        <f t="shared" si="55"/>
        <v>29</v>
      </c>
      <c r="N202" s="75">
        <f t="shared" si="60"/>
        <v>29</v>
      </c>
      <c r="O202" s="81">
        <f t="shared" si="59"/>
        <v>46588</v>
      </c>
      <c r="P202" s="82" t="str">
        <f t="shared" si="51"/>
        <v>mardi</v>
      </c>
      <c r="Q202" s="75">
        <f t="shared" si="52"/>
        <v>29</v>
      </c>
      <c r="R202" s="75">
        <f t="shared" si="56"/>
        <v>29</v>
      </c>
      <c r="S202" s="75">
        <f t="shared" si="53"/>
        <v>29</v>
      </c>
    </row>
    <row r="203" spans="5:19" x14ac:dyDescent="0.25">
      <c r="E203" s="81">
        <f t="shared" si="57"/>
        <v>46224</v>
      </c>
      <c r="F203" s="82" t="str">
        <f t="shared" si="46"/>
        <v>mardi</v>
      </c>
      <c r="G203" s="75">
        <f t="shared" si="47"/>
        <v>30</v>
      </c>
      <c r="H203" s="75">
        <f t="shared" si="54"/>
        <v>30</v>
      </c>
      <c r="I203" s="75">
        <f t="shared" si="48"/>
        <v>30</v>
      </c>
      <c r="J203" s="81">
        <f t="shared" si="58"/>
        <v>45859</v>
      </c>
      <c r="K203" s="82" t="str">
        <f t="shared" si="49"/>
        <v>lundi</v>
      </c>
      <c r="L203" s="75">
        <f t="shared" si="50"/>
        <v>30</v>
      </c>
      <c r="M203" s="75">
        <f t="shared" si="55"/>
        <v>30</v>
      </c>
      <c r="N203" s="75">
        <f t="shared" si="60"/>
        <v>30</v>
      </c>
      <c r="O203" s="81">
        <f t="shared" si="59"/>
        <v>46589</v>
      </c>
      <c r="P203" s="82" t="str">
        <f t="shared" si="51"/>
        <v>mercredi</v>
      </c>
      <c r="Q203" s="75">
        <f t="shared" si="52"/>
        <v>29</v>
      </c>
      <c r="R203" s="75">
        <f t="shared" si="56"/>
        <v>29</v>
      </c>
      <c r="S203" s="75">
        <f t="shared" si="53"/>
        <v>29</v>
      </c>
    </row>
    <row r="204" spans="5:19" x14ac:dyDescent="0.25">
      <c r="E204" s="81">
        <f t="shared" si="57"/>
        <v>46225</v>
      </c>
      <c r="F204" s="82" t="str">
        <f t="shared" si="46"/>
        <v>mercredi</v>
      </c>
      <c r="G204" s="75">
        <f t="shared" si="47"/>
        <v>30</v>
      </c>
      <c r="H204" s="75">
        <f t="shared" si="54"/>
        <v>30</v>
      </c>
      <c r="I204" s="75">
        <f t="shared" si="48"/>
        <v>30</v>
      </c>
      <c r="J204" s="81">
        <f t="shared" si="58"/>
        <v>45860</v>
      </c>
      <c r="K204" s="82" t="str">
        <f t="shared" si="49"/>
        <v>mardi</v>
      </c>
      <c r="L204" s="75">
        <f t="shared" si="50"/>
        <v>30</v>
      </c>
      <c r="M204" s="75">
        <f t="shared" si="55"/>
        <v>30</v>
      </c>
      <c r="N204" s="75">
        <f t="shared" si="60"/>
        <v>30</v>
      </c>
      <c r="O204" s="81">
        <f t="shared" si="59"/>
        <v>46590</v>
      </c>
      <c r="P204" s="82" t="str">
        <f t="shared" si="51"/>
        <v>jeudi</v>
      </c>
      <c r="Q204" s="75">
        <f t="shared" si="52"/>
        <v>29</v>
      </c>
      <c r="R204" s="75">
        <f t="shared" si="56"/>
        <v>29</v>
      </c>
      <c r="S204" s="75">
        <f t="shared" si="53"/>
        <v>29</v>
      </c>
    </row>
    <row r="205" spans="5:19" x14ac:dyDescent="0.25">
      <c r="E205" s="81">
        <f t="shared" si="57"/>
        <v>46226</v>
      </c>
      <c r="F205" s="82" t="str">
        <f t="shared" si="46"/>
        <v>jeudi</v>
      </c>
      <c r="G205" s="75">
        <f t="shared" si="47"/>
        <v>30</v>
      </c>
      <c r="H205" s="75">
        <f t="shared" si="54"/>
        <v>30</v>
      </c>
      <c r="I205" s="75">
        <f t="shared" si="48"/>
        <v>30</v>
      </c>
      <c r="J205" s="81">
        <f t="shared" si="58"/>
        <v>45861</v>
      </c>
      <c r="K205" s="82" t="str">
        <f t="shared" si="49"/>
        <v>mercredi</v>
      </c>
      <c r="L205" s="75">
        <f t="shared" si="50"/>
        <v>30</v>
      </c>
      <c r="M205" s="75">
        <f t="shared" si="55"/>
        <v>30</v>
      </c>
      <c r="N205" s="75">
        <f t="shared" si="60"/>
        <v>30</v>
      </c>
      <c r="O205" s="81">
        <f t="shared" si="59"/>
        <v>46591</v>
      </c>
      <c r="P205" s="82" t="str">
        <f t="shared" si="51"/>
        <v>vendredi</v>
      </c>
      <c r="Q205" s="75">
        <f t="shared" si="52"/>
        <v>29</v>
      </c>
      <c r="R205" s="75">
        <f t="shared" si="56"/>
        <v>29</v>
      </c>
      <c r="S205" s="75">
        <f t="shared" si="53"/>
        <v>29</v>
      </c>
    </row>
    <row r="206" spans="5:19" x14ac:dyDescent="0.25">
      <c r="E206" s="81">
        <f t="shared" si="57"/>
        <v>46227</v>
      </c>
      <c r="F206" s="82" t="str">
        <f t="shared" si="46"/>
        <v>vendredi</v>
      </c>
      <c r="G206" s="75">
        <f t="shared" si="47"/>
        <v>30</v>
      </c>
      <c r="H206" s="75">
        <f t="shared" si="54"/>
        <v>30</v>
      </c>
      <c r="I206" s="75">
        <f t="shared" si="48"/>
        <v>30</v>
      </c>
      <c r="J206" s="81">
        <f t="shared" si="58"/>
        <v>45862</v>
      </c>
      <c r="K206" s="82" t="str">
        <f t="shared" si="49"/>
        <v>jeudi</v>
      </c>
      <c r="L206" s="75">
        <f t="shared" si="50"/>
        <v>30</v>
      </c>
      <c r="M206" s="75">
        <f t="shared" si="55"/>
        <v>30</v>
      </c>
      <c r="N206" s="75">
        <f t="shared" si="60"/>
        <v>30</v>
      </c>
      <c r="O206" s="81">
        <f t="shared" si="59"/>
        <v>46592</v>
      </c>
      <c r="P206" s="82" t="str">
        <f t="shared" si="51"/>
        <v>samedi</v>
      </c>
      <c r="Q206" s="75">
        <f t="shared" si="52"/>
        <v>29</v>
      </c>
      <c r="R206" s="75">
        <f t="shared" si="56"/>
        <v>29</v>
      </c>
      <c r="S206" s="75">
        <f t="shared" si="53"/>
        <v>29</v>
      </c>
    </row>
    <row r="207" spans="5:19" x14ac:dyDescent="0.25">
      <c r="E207" s="81">
        <f t="shared" si="57"/>
        <v>46228</v>
      </c>
      <c r="F207" s="82" t="str">
        <f t="shared" si="46"/>
        <v>samedi</v>
      </c>
      <c r="G207" s="75">
        <f t="shared" si="47"/>
        <v>30</v>
      </c>
      <c r="H207" s="75">
        <f t="shared" si="54"/>
        <v>30</v>
      </c>
      <c r="I207" s="75">
        <f t="shared" si="48"/>
        <v>30</v>
      </c>
      <c r="J207" s="81">
        <f t="shared" si="58"/>
        <v>45863</v>
      </c>
      <c r="K207" s="82" t="str">
        <f t="shared" si="49"/>
        <v>vendredi</v>
      </c>
      <c r="L207" s="75">
        <f t="shared" si="50"/>
        <v>30</v>
      </c>
      <c r="M207" s="75">
        <f t="shared" si="55"/>
        <v>30</v>
      </c>
      <c r="N207" s="75">
        <f t="shared" si="60"/>
        <v>30</v>
      </c>
      <c r="O207" s="81">
        <f t="shared" si="59"/>
        <v>46593</v>
      </c>
      <c r="P207" s="82" t="str">
        <f t="shared" si="51"/>
        <v>dimanche</v>
      </c>
      <c r="Q207" s="75">
        <f t="shared" si="52"/>
        <v>29</v>
      </c>
      <c r="R207" s="75">
        <f t="shared" si="56"/>
        <v>29</v>
      </c>
      <c r="S207" s="75">
        <f t="shared" si="53"/>
        <v>29</v>
      </c>
    </row>
    <row r="208" spans="5:19" x14ac:dyDescent="0.25">
      <c r="E208" s="81">
        <f t="shared" si="57"/>
        <v>46229</v>
      </c>
      <c r="F208" s="82" t="str">
        <f t="shared" si="46"/>
        <v>dimanche</v>
      </c>
      <c r="G208" s="75">
        <f t="shared" si="47"/>
        <v>30</v>
      </c>
      <c r="H208" s="75">
        <f t="shared" si="54"/>
        <v>30</v>
      </c>
      <c r="I208" s="75">
        <f t="shared" si="48"/>
        <v>30</v>
      </c>
      <c r="J208" s="81">
        <f t="shared" si="58"/>
        <v>45864</v>
      </c>
      <c r="K208" s="82" t="str">
        <f t="shared" si="49"/>
        <v>samedi</v>
      </c>
      <c r="L208" s="75">
        <f t="shared" si="50"/>
        <v>30</v>
      </c>
      <c r="M208" s="75">
        <f t="shared" si="55"/>
        <v>30</v>
      </c>
      <c r="N208" s="75">
        <f t="shared" si="60"/>
        <v>30</v>
      </c>
      <c r="O208" s="81">
        <f t="shared" si="59"/>
        <v>46594</v>
      </c>
      <c r="P208" s="82" t="str">
        <f t="shared" si="51"/>
        <v>lundi</v>
      </c>
      <c r="Q208" s="75">
        <f t="shared" si="52"/>
        <v>30</v>
      </c>
      <c r="R208" s="75">
        <f t="shared" si="56"/>
        <v>30</v>
      </c>
      <c r="S208" s="75">
        <f t="shared" si="53"/>
        <v>30</v>
      </c>
    </row>
    <row r="209" spans="5:19" x14ac:dyDescent="0.25">
      <c r="E209" s="81">
        <f t="shared" si="57"/>
        <v>46230</v>
      </c>
      <c r="F209" s="82" t="str">
        <f t="shared" si="46"/>
        <v>lundi</v>
      </c>
      <c r="G209" s="75">
        <f t="shared" si="47"/>
        <v>31</v>
      </c>
      <c r="H209" s="75">
        <f t="shared" si="54"/>
        <v>31</v>
      </c>
      <c r="I209" s="75">
        <f t="shared" si="48"/>
        <v>31</v>
      </c>
      <c r="J209" s="81">
        <f t="shared" si="58"/>
        <v>45865</v>
      </c>
      <c r="K209" s="82" t="str">
        <f t="shared" si="49"/>
        <v>dimanche</v>
      </c>
      <c r="L209" s="75">
        <f t="shared" si="50"/>
        <v>30</v>
      </c>
      <c r="M209" s="75">
        <f t="shared" si="55"/>
        <v>30</v>
      </c>
      <c r="N209" s="75">
        <f t="shared" si="60"/>
        <v>30</v>
      </c>
      <c r="O209" s="81">
        <f t="shared" si="59"/>
        <v>46595</v>
      </c>
      <c r="P209" s="82" t="str">
        <f t="shared" si="51"/>
        <v>mardi</v>
      </c>
      <c r="Q209" s="75">
        <f t="shared" si="52"/>
        <v>30</v>
      </c>
      <c r="R209" s="75">
        <f t="shared" si="56"/>
        <v>30</v>
      </c>
      <c r="S209" s="75">
        <f t="shared" si="53"/>
        <v>30</v>
      </c>
    </row>
    <row r="210" spans="5:19" x14ac:dyDescent="0.25">
      <c r="E210" s="81">
        <f t="shared" si="57"/>
        <v>46231</v>
      </c>
      <c r="F210" s="82" t="str">
        <f t="shared" si="46"/>
        <v>mardi</v>
      </c>
      <c r="G210" s="75">
        <f t="shared" si="47"/>
        <v>31</v>
      </c>
      <c r="H210" s="75">
        <f t="shared" si="54"/>
        <v>31</v>
      </c>
      <c r="I210" s="75">
        <f t="shared" si="48"/>
        <v>31</v>
      </c>
      <c r="J210" s="81">
        <f t="shared" si="58"/>
        <v>45866</v>
      </c>
      <c r="K210" s="82" t="str">
        <f t="shared" si="49"/>
        <v>lundi</v>
      </c>
      <c r="L210" s="75">
        <f t="shared" si="50"/>
        <v>31</v>
      </c>
      <c r="M210" s="75">
        <f t="shared" si="55"/>
        <v>31</v>
      </c>
      <c r="N210" s="75">
        <f t="shared" si="60"/>
        <v>31</v>
      </c>
      <c r="O210" s="81">
        <f t="shared" si="59"/>
        <v>46596</v>
      </c>
      <c r="P210" s="82" t="str">
        <f t="shared" si="51"/>
        <v>mercredi</v>
      </c>
      <c r="Q210" s="75">
        <f t="shared" si="52"/>
        <v>30</v>
      </c>
      <c r="R210" s="75">
        <f t="shared" si="56"/>
        <v>30</v>
      </c>
      <c r="S210" s="75">
        <f t="shared" si="53"/>
        <v>30</v>
      </c>
    </row>
    <row r="211" spans="5:19" x14ac:dyDescent="0.25">
      <c r="E211" s="81">
        <f t="shared" si="57"/>
        <v>46232</v>
      </c>
      <c r="F211" s="82" t="str">
        <f t="shared" si="46"/>
        <v>mercredi</v>
      </c>
      <c r="G211" s="75">
        <f t="shared" si="47"/>
        <v>31</v>
      </c>
      <c r="H211" s="75">
        <f t="shared" si="54"/>
        <v>31</v>
      </c>
      <c r="I211" s="75">
        <f t="shared" si="48"/>
        <v>31</v>
      </c>
      <c r="J211" s="81">
        <f t="shared" si="58"/>
        <v>45867</v>
      </c>
      <c r="K211" s="82" t="str">
        <f t="shared" si="49"/>
        <v>mardi</v>
      </c>
      <c r="L211" s="75">
        <f t="shared" si="50"/>
        <v>31</v>
      </c>
      <c r="M211" s="75">
        <f t="shared" si="55"/>
        <v>31</v>
      </c>
      <c r="N211" s="75">
        <f t="shared" si="60"/>
        <v>31</v>
      </c>
      <c r="O211" s="81">
        <f t="shared" si="59"/>
        <v>46597</v>
      </c>
      <c r="P211" s="82" t="str">
        <f t="shared" si="51"/>
        <v>jeudi</v>
      </c>
      <c r="Q211" s="75">
        <f t="shared" si="52"/>
        <v>30</v>
      </c>
      <c r="R211" s="75">
        <f t="shared" si="56"/>
        <v>30</v>
      </c>
      <c r="S211" s="75">
        <f t="shared" si="53"/>
        <v>30</v>
      </c>
    </row>
    <row r="212" spans="5:19" x14ac:dyDescent="0.25">
      <c r="E212" s="81">
        <f t="shared" si="57"/>
        <v>46233</v>
      </c>
      <c r="F212" s="82" t="str">
        <f t="shared" si="46"/>
        <v>jeudi</v>
      </c>
      <c r="G212" s="75">
        <f t="shared" si="47"/>
        <v>31</v>
      </c>
      <c r="H212" s="75">
        <f t="shared" si="54"/>
        <v>31</v>
      </c>
      <c r="I212" s="75">
        <f t="shared" si="48"/>
        <v>31</v>
      </c>
      <c r="J212" s="81">
        <f t="shared" si="58"/>
        <v>45868</v>
      </c>
      <c r="K212" s="82" t="str">
        <f t="shared" si="49"/>
        <v>mercredi</v>
      </c>
      <c r="L212" s="75">
        <f t="shared" si="50"/>
        <v>31</v>
      </c>
      <c r="M212" s="75">
        <f t="shared" si="55"/>
        <v>31</v>
      </c>
      <c r="N212" s="75">
        <f t="shared" si="60"/>
        <v>31</v>
      </c>
      <c r="O212" s="81">
        <f t="shared" si="59"/>
        <v>46598</v>
      </c>
      <c r="P212" s="82" t="str">
        <f t="shared" si="51"/>
        <v>vendredi</v>
      </c>
      <c r="Q212" s="75">
        <f t="shared" si="52"/>
        <v>30</v>
      </c>
      <c r="R212" s="75">
        <f t="shared" si="56"/>
        <v>30</v>
      </c>
      <c r="S212" s="75">
        <f t="shared" si="53"/>
        <v>30</v>
      </c>
    </row>
    <row r="213" spans="5:19" x14ac:dyDescent="0.25">
      <c r="E213" s="81">
        <f t="shared" si="57"/>
        <v>46234</v>
      </c>
      <c r="F213" s="82" t="str">
        <f t="shared" si="46"/>
        <v>vendredi</v>
      </c>
      <c r="G213" s="75">
        <f t="shared" si="47"/>
        <v>31</v>
      </c>
      <c r="H213" s="75">
        <f t="shared" si="54"/>
        <v>31</v>
      </c>
      <c r="I213" s="75">
        <f t="shared" si="48"/>
        <v>31</v>
      </c>
      <c r="J213" s="81">
        <f t="shared" si="58"/>
        <v>45869</v>
      </c>
      <c r="K213" s="82" t="str">
        <f t="shared" si="49"/>
        <v>jeudi</v>
      </c>
      <c r="L213" s="75">
        <f t="shared" si="50"/>
        <v>31</v>
      </c>
      <c r="M213" s="75">
        <f t="shared" si="55"/>
        <v>31</v>
      </c>
      <c r="N213" s="75">
        <f t="shared" si="60"/>
        <v>31</v>
      </c>
      <c r="O213" s="81">
        <f t="shared" si="59"/>
        <v>46599</v>
      </c>
      <c r="P213" s="82" t="str">
        <f t="shared" si="51"/>
        <v>samedi</v>
      </c>
      <c r="Q213" s="75">
        <f t="shared" si="52"/>
        <v>30</v>
      </c>
      <c r="R213" s="75">
        <f t="shared" si="56"/>
        <v>30</v>
      </c>
      <c r="S213" s="75">
        <f t="shared" si="53"/>
        <v>30</v>
      </c>
    </row>
    <row r="214" spans="5:19" x14ac:dyDescent="0.25">
      <c r="E214" s="81">
        <f t="shared" si="57"/>
        <v>46235</v>
      </c>
      <c r="F214" s="82" t="str">
        <f t="shared" si="46"/>
        <v>samedi</v>
      </c>
      <c r="G214" s="75">
        <f t="shared" si="47"/>
        <v>31</v>
      </c>
      <c r="H214" s="75">
        <f t="shared" si="54"/>
        <v>31</v>
      </c>
      <c r="I214" s="75">
        <f t="shared" si="48"/>
        <v>31</v>
      </c>
      <c r="J214" s="81">
        <f t="shared" si="58"/>
        <v>45870</v>
      </c>
      <c r="K214" s="82" t="str">
        <f t="shared" si="49"/>
        <v>vendredi</v>
      </c>
      <c r="L214" s="75">
        <f t="shared" si="50"/>
        <v>31</v>
      </c>
      <c r="M214" s="75">
        <f t="shared" si="55"/>
        <v>31</v>
      </c>
      <c r="N214" s="75">
        <f t="shared" si="60"/>
        <v>31</v>
      </c>
      <c r="O214" s="81">
        <f t="shared" si="59"/>
        <v>46600</v>
      </c>
      <c r="P214" s="82" t="str">
        <f t="shared" si="51"/>
        <v>dimanche</v>
      </c>
      <c r="Q214" s="75">
        <f t="shared" si="52"/>
        <v>30</v>
      </c>
      <c r="R214" s="75">
        <f t="shared" si="56"/>
        <v>30</v>
      </c>
      <c r="S214" s="75">
        <f t="shared" si="53"/>
        <v>30</v>
      </c>
    </row>
    <row r="215" spans="5:19" x14ac:dyDescent="0.25">
      <c r="E215" s="81">
        <f t="shared" si="57"/>
        <v>46236</v>
      </c>
      <c r="F215" s="82" t="str">
        <f t="shared" si="46"/>
        <v>dimanche</v>
      </c>
      <c r="G215" s="75">
        <f t="shared" si="47"/>
        <v>31</v>
      </c>
      <c r="H215" s="75">
        <f t="shared" si="54"/>
        <v>31</v>
      </c>
      <c r="I215" s="75">
        <f t="shared" si="48"/>
        <v>31</v>
      </c>
      <c r="J215" s="81">
        <f t="shared" si="58"/>
        <v>45871</v>
      </c>
      <c r="K215" s="82" t="str">
        <f t="shared" si="49"/>
        <v>samedi</v>
      </c>
      <c r="L215" s="75">
        <f t="shared" si="50"/>
        <v>31</v>
      </c>
      <c r="M215" s="75">
        <f t="shared" si="55"/>
        <v>31</v>
      </c>
      <c r="N215" s="75">
        <f t="shared" si="60"/>
        <v>31</v>
      </c>
      <c r="O215" s="81">
        <f t="shared" si="59"/>
        <v>46601</v>
      </c>
      <c r="P215" s="82" t="str">
        <f t="shared" si="51"/>
        <v>lundi</v>
      </c>
      <c r="Q215" s="75">
        <f t="shared" si="52"/>
        <v>31</v>
      </c>
      <c r="R215" s="75">
        <f t="shared" si="56"/>
        <v>31</v>
      </c>
      <c r="S215" s="75">
        <f t="shared" si="53"/>
        <v>31</v>
      </c>
    </row>
    <row r="216" spans="5:19" x14ac:dyDescent="0.25">
      <c r="E216" s="81">
        <f t="shared" si="57"/>
        <v>46237</v>
      </c>
      <c r="F216" s="82" t="str">
        <f t="shared" si="46"/>
        <v>lundi</v>
      </c>
      <c r="G216" s="75">
        <f t="shared" si="47"/>
        <v>32</v>
      </c>
      <c r="H216" s="75">
        <f t="shared" si="54"/>
        <v>32</v>
      </c>
      <c r="I216" s="75">
        <f t="shared" si="48"/>
        <v>32</v>
      </c>
      <c r="J216" s="81">
        <f t="shared" si="58"/>
        <v>45872</v>
      </c>
      <c r="K216" s="82" t="str">
        <f t="shared" si="49"/>
        <v>dimanche</v>
      </c>
      <c r="L216" s="75">
        <f t="shared" si="50"/>
        <v>31</v>
      </c>
      <c r="M216" s="75">
        <f t="shared" si="55"/>
        <v>31</v>
      </c>
      <c r="N216" s="75">
        <f t="shared" si="60"/>
        <v>31</v>
      </c>
      <c r="O216" s="81">
        <f t="shared" si="59"/>
        <v>46602</v>
      </c>
      <c r="P216" s="82" t="str">
        <f t="shared" si="51"/>
        <v>mardi</v>
      </c>
      <c r="Q216" s="75">
        <f t="shared" si="52"/>
        <v>31</v>
      </c>
      <c r="R216" s="75">
        <f t="shared" si="56"/>
        <v>31</v>
      </c>
      <c r="S216" s="75">
        <f t="shared" si="53"/>
        <v>31</v>
      </c>
    </row>
    <row r="217" spans="5:19" x14ac:dyDescent="0.25">
      <c r="E217" s="81">
        <f t="shared" si="57"/>
        <v>46238</v>
      </c>
      <c r="F217" s="82" t="str">
        <f t="shared" si="46"/>
        <v>mardi</v>
      </c>
      <c r="G217" s="75">
        <f t="shared" si="47"/>
        <v>32</v>
      </c>
      <c r="H217" s="75">
        <f t="shared" si="54"/>
        <v>32</v>
      </c>
      <c r="I217" s="75">
        <f t="shared" si="48"/>
        <v>32</v>
      </c>
      <c r="J217" s="81">
        <f t="shared" si="58"/>
        <v>45873</v>
      </c>
      <c r="K217" s="82" t="str">
        <f t="shared" si="49"/>
        <v>lundi</v>
      </c>
      <c r="L217" s="75">
        <f t="shared" si="50"/>
        <v>32</v>
      </c>
      <c r="M217" s="75">
        <f t="shared" si="55"/>
        <v>32</v>
      </c>
      <c r="N217" s="75">
        <f t="shared" si="60"/>
        <v>32</v>
      </c>
      <c r="O217" s="81">
        <f t="shared" si="59"/>
        <v>46603</v>
      </c>
      <c r="P217" s="82" t="str">
        <f t="shared" si="51"/>
        <v>mercredi</v>
      </c>
      <c r="Q217" s="75">
        <f t="shared" si="52"/>
        <v>31</v>
      </c>
      <c r="R217" s="75">
        <f t="shared" si="56"/>
        <v>31</v>
      </c>
      <c r="S217" s="75">
        <f t="shared" si="53"/>
        <v>31</v>
      </c>
    </row>
    <row r="218" spans="5:19" x14ac:dyDescent="0.25">
      <c r="E218" s="81">
        <f t="shared" si="57"/>
        <v>46239</v>
      </c>
      <c r="F218" s="82" t="str">
        <f t="shared" si="46"/>
        <v>mercredi</v>
      </c>
      <c r="G218" s="75">
        <f t="shared" si="47"/>
        <v>32</v>
      </c>
      <c r="H218" s="75">
        <f t="shared" si="54"/>
        <v>32</v>
      </c>
      <c r="I218" s="75">
        <f t="shared" si="48"/>
        <v>32</v>
      </c>
      <c r="J218" s="81">
        <f t="shared" si="58"/>
        <v>45874</v>
      </c>
      <c r="K218" s="82" t="str">
        <f t="shared" si="49"/>
        <v>mardi</v>
      </c>
      <c r="L218" s="75">
        <f t="shared" si="50"/>
        <v>32</v>
      </c>
      <c r="M218" s="75">
        <f t="shared" si="55"/>
        <v>32</v>
      </c>
      <c r="N218" s="75">
        <f t="shared" si="60"/>
        <v>32</v>
      </c>
      <c r="O218" s="81">
        <f t="shared" si="59"/>
        <v>46604</v>
      </c>
      <c r="P218" s="82" t="str">
        <f t="shared" si="51"/>
        <v>jeudi</v>
      </c>
      <c r="Q218" s="75">
        <f t="shared" si="52"/>
        <v>31</v>
      </c>
      <c r="R218" s="75">
        <f t="shared" si="56"/>
        <v>31</v>
      </c>
      <c r="S218" s="75">
        <f t="shared" si="53"/>
        <v>31</v>
      </c>
    </row>
    <row r="219" spans="5:19" x14ac:dyDescent="0.25">
      <c r="E219" s="81">
        <f t="shared" si="57"/>
        <v>46240</v>
      </c>
      <c r="F219" s="82" t="str">
        <f t="shared" si="46"/>
        <v>jeudi</v>
      </c>
      <c r="G219" s="75">
        <f t="shared" si="47"/>
        <v>32</v>
      </c>
      <c r="H219" s="75">
        <f t="shared" si="54"/>
        <v>32</v>
      </c>
      <c r="I219" s="75">
        <f t="shared" si="48"/>
        <v>32</v>
      </c>
      <c r="J219" s="81">
        <f t="shared" si="58"/>
        <v>45875</v>
      </c>
      <c r="K219" s="82" t="str">
        <f t="shared" si="49"/>
        <v>mercredi</v>
      </c>
      <c r="L219" s="75">
        <f t="shared" si="50"/>
        <v>32</v>
      </c>
      <c r="M219" s="75">
        <f t="shared" si="55"/>
        <v>32</v>
      </c>
      <c r="N219" s="75">
        <f t="shared" si="60"/>
        <v>32</v>
      </c>
      <c r="O219" s="81">
        <f t="shared" si="59"/>
        <v>46605</v>
      </c>
      <c r="P219" s="82" t="str">
        <f t="shared" si="51"/>
        <v>vendredi</v>
      </c>
      <c r="Q219" s="75">
        <f t="shared" si="52"/>
        <v>31</v>
      </c>
      <c r="R219" s="75">
        <f t="shared" si="56"/>
        <v>31</v>
      </c>
      <c r="S219" s="75">
        <f t="shared" si="53"/>
        <v>31</v>
      </c>
    </row>
    <row r="220" spans="5:19" x14ac:dyDescent="0.25">
      <c r="E220" s="81">
        <f t="shared" si="57"/>
        <v>46241</v>
      </c>
      <c r="F220" s="82" t="str">
        <f t="shared" si="46"/>
        <v>vendredi</v>
      </c>
      <c r="G220" s="75">
        <f t="shared" si="47"/>
        <v>32</v>
      </c>
      <c r="H220" s="75">
        <f t="shared" si="54"/>
        <v>32</v>
      </c>
      <c r="I220" s="75">
        <f t="shared" si="48"/>
        <v>32</v>
      </c>
      <c r="J220" s="81">
        <f t="shared" si="58"/>
        <v>45876</v>
      </c>
      <c r="K220" s="82" t="str">
        <f t="shared" si="49"/>
        <v>jeudi</v>
      </c>
      <c r="L220" s="75">
        <f t="shared" si="50"/>
        <v>32</v>
      </c>
      <c r="M220" s="75">
        <f t="shared" si="55"/>
        <v>32</v>
      </c>
      <c r="N220" s="75">
        <f t="shared" si="60"/>
        <v>32</v>
      </c>
      <c r="O220" s="81">
        <f t="shared" si="59"/>
        <v>46606</v>
      </c>
      <c r="P220" s="82" t="str">
        <f t="shared" si="51"/>
        <v>samedi</v>
      </c>
      <c r="Q220" s="75">
        <f t="shared" si="52"/>
        <v>31</v>
      </c>
      <c r="R220" s="75">
        <f t="shared" si="56"/>
        <v>31</v>
      </c>
      <c r="S220" s="75">
        <f t="shared" si="53"/>
        <v>31</v>
      </c>
    </row>
    <row r="221" spans="5:19" x14ac:dyDescent="0.25">
      <c r="E221" s="81">
        <f t="shared" si="57"/>
        <v>46242</v>
      </c>
      <c r="F221" s="82" t="str">
        <f t="shared" si="46"/>
        <v>samedi</v>
      </c>
      <c r="G221" s="75">
        <f t="shared" si="47"/>
        <v>32</v>
      </c>
      <c r="H221" s="75">
        <f t="shared" si="54"/>
        <v>32</v>
      </c>
      <c r="I221" s="75">
        <f t="shared" si="48"/>
        <v>32</v>
      </c>
      <c r="J221" s="81">
        <f t="shared" si="58"/>
        <v>45877</v>
      </c>
      <c r="K221" s="82" t="str">
        <f t="shared" si="49"/>
        <v>vendredi</v>
      </c>
      <c r="L221" s="75">
        <f t="shared" si="50"/>
        <v>32</v>
      </c>
      <c r="M221" s="75">
        <f t="shared" si="55"/>
        <v>32</v>
      </c>
      <c r="N221" s="75">
        <f t="shared" si="60"/>
        <v>32</v>
      </c>
      <c r="O221" s="81">
        <f t="shared" si="59"/>
        <v>46607</v>
      </c>
      <c r="P221" s="82" t="str">
        <f t="shared" si="51"/>
        <v>dimanche</v>
      </c>
      <c r="Q221" s="75">
        <f t="shared" si="52"/>
        <v>31</v>
      </c>
      <c r="R221" s="75">
        <f t="shared" si="56"/>
        <v>31</v>
      </c>
      <c r="S221" s="75">
        <f t="shared" si="53"/>
        <v>31</v>
      </c>
    </row>
    <row r="222" spans="5:19" x14ac:dyDescent="0.25">
      <c r="E222" s="81">
        <f t="shared" si="57"/>
        <v>46243</v>
      </c>
      <c r="F222" s="82" t="str">
        <f t="shared" si="46"/>
        <v>dimanche</v>
      </c>
      <c r="G222" s="75">
        <f t="shared" si="47"/>
        <v>32</v>
      </c>
      <c r="H222" s="75">
        <f t="shared" si="54"/>
        <v>32</v>
      </c>
      <c r="I222" s="75">
        <f t="shared" si="48"/>
        <v>32</v>
      </c>
      <c r="J222" s="81">
        <f t="shared" si="58"/>
        <v>45878</v>
      </c>
      <c r="K222" s="82" t="str">
        <f t="shared" si="49"/>
        <v>samedi</v>
      </c>
      <c r="L222" s="75">
        <f t="shared" si="50"/>
        <v>32</v>
      </c>
      <c r="M222" s="75">
        <f t="shared" si="55"/>
        <v>32</v>
      </c>
      <c r="N222" s="75">
        <f t="shared" si="60"/>
        <v>32</v>
      </c>
      <c r="O222" s="81">
        <f t="shared" si="59"/>
        <v>46608</v>
      </c>
      <c r="P222" s="82" t="str">
        <f t="shared" si="51"/>
        <v>lundi</v>
      </c>
      <c r="Q222" s="75">
        <f t="shared" si="52"/>
        <v>32</v>
      </c>
      <c r="R222" s="75">
        <f t="shared" si="56"/>
        <v>32</v>
      </c>
      <c r="S222" s="75">
        <f t="shared" si="53"/>
        <v>32</v>
      </c>
    </row>
    <row r="223" spans="5:19" x14ac:dyDescent="0.25">
      <c r="E223" s="81">
        <f t="shared" si="57"/>
        <v>46244</v>
      </c>
      <c r="F223" s="82" t="str">
        <f t="shared" si="46"/>
        <v>lundi</v>
      </c>
      <c r="G223" s="75">
        <f t="shared" si="47"/>
        <v>33</v>
      </c>
      <c r="H223" s="75">
        <f t="shared" si="54"/>
        <v>33</v>
      </c>
      <c r="I223" s="75">
        <f t="shared" si="48"/>
        <v>33</v>
      </c>
      <c r="J223" s="81">
        <f t="shared" si="58"/>
        <v>45879</v>
      </c>
      <c r="K223" s="82" t="str">
        <f t="shared" si="49"/>
        <v>dimanche</v>
      </c>
      <c r="L223" s="75">
        <f t="shared" si="50"/>
        <v>32</v>
      </c>
      <c r="M223" s="75">
        <f t="shared" si="55"/>
        <v>32</v>
      </c>
      <c r="N223" s="75">
        <f t="shared" si="60"/>
        <v>32</v>
      </c>
      <c r="O223" s="81">
        <f t="shared" si="59"/>
        <v>46609</v>
      </c>
      <c r="P223" s="82" t="str">
        <f t="shared" si="51"/>
        <v>mardi</v>
      </c>
      <c r="Q223" s="75">
        <f t="shared" si="52"/>
        <v>32</v>
      </c>
      <c r="R223" s="75">
        <f t="shared" si="56"/>
        <v>32</v>
      </c>
      <c r="S223" s="75">
        <f t="shared" si="53"/>
        <v>32</v>
      </c>
    </row>
    <row r="224" spans="5:19" x14ac:dyDescent="0.25">
      <c r="E224" s="81">
        <f t="shared" si="57"/>
        <v>46245</v>
      </c>
      <c r="F224" s="82" t="str">
        <f t="shared" si="46"/>
        <v>mardi</v>
      </c>
      <c r="G224" s="75">
        <f t="shared" si="47"/>
        <v>33</v>
      </c>
      <c r="H224" s="75">
        <f t="shared" si="54"/>
        <v>33</v>
      </c>
      <c r="I224" s="75">
        <f t="shared" si="48"/>
        <v>33</v>
      </c>
      <c r="J224" s="81">
        <f t="shared" si="58"/>
        <v>45880</v>
      </c>
      <c r="K224" s="82" t="str">
        <f t="shared" si="49"/>
        <v>lundi</v>
      </c>
      <c r="L224" s="75">
        <f t="shared" si="50"/>
        <v>33</v>
      </c>
      <c r="M224" s="75">
        <f t="shared" si="55"/>
        <v>33</v>
      </c>
      <c r="N224" s="75">
        <f t="shared" si="60"/>
        <v>33</v>
      </c>
      <c r="O224" s="81">
        <f t="shared" si="59"/>
        <v>46610</v>
      </c>
      <c r="P224" s="82" t="str">
        <f t="shared" si="51"/>
        <v>mercredi</v>
      </c>
      <c r="Q224" s="75">
        <f t="shared" si="52"/>
        <v>32</v>
      </c>
      <c r="R224" s="75">
        <f t="shared" si="56"/>
        <v>32</v>
      </c>
      <c r="S224" s="75">
        <f t="shared" si="53"/>
        <v>32</v>
      </c>
    </row>
    <row r="225" spans="5:19" x14ac:dyDescent="0.25">
      <c r="E225" s="81">
        <f t="shared" si="57"/>
        <v>46246</v>
      </c>
      <c r="F225" s="82" t="str">
        <f t="shared" si="46"/>
        <v>mercredi</v>
      </c>
      <c r="G225" s="75">
        <f t="shared" si="47"/>
        <v>33</v>
      </c>
      <c r="H225" s="75">
        <f t="shared" si="54"/>
        <v>33</v>
      </c>
      <c r="I225" s="75">
        <f t="shared" si="48"/>
        <v>33</v>
      </c>
      <c r="J225" s="81">
        <f t="shared" si="58"/>
        <v>45881</v>
      </c>
      <c r="K225" s="82" t="str">
        <f t="shared" si="49"/>
        <v>mardi</v>
      </c>
      <c r="L225" s="75">
        <f t="shared" si="50"/>
        <v>33</v>
      </c>
      <c r="M225" s="75">
        <f t="shared" si="55"/>
        <v>33</v>
      </c>
      <c r="N225" s="75">
        <f t="shared" si="60"/>
        <v>33</v>
      </c>
      <c r="O225" s="81">
        <f t="shared" si="59"/>
        <v>46611</v>
      </c>
      <c r="P225" s="82" t="str">
        <f t="shared" si="51"/>
        <v>jeudi</v>
      </c>
      <c r="Q225" s="75">
        <f t="shared" si="52"/>
        <v>32</v>
      </c>
      <c r="R225" s="75">
        <f t="shared" si="56"/>
        <v>32</v>
      </c>
      <c r="S225" s="75">
        <f t="shared" si="53"/>
        <v>32</v>
      </c>
    </row>
    <row r="226" spans="5:19" x14ac:dyDescent="0.25">
      <c r="E226" s="81">
        <f t="shared" si="57"/>
        <v>46247</v>
      </c>
      <c r="F226" s="82" t="str">
        <f t="shared" si="46"/>
        <v>jeudi</v>
      </c>
      <c r="G226" s="75">
        <f t="shared" si="47"/>
        <v>33</v>
      </c>
      <c r="H226" s="75">
        <f t="shared" si="54"/>
        <v>33</v>
      </c>
      <c r="I226" s="75">
        <f t="shared" si="48"/>
        <v>33</v>
      </c>
      <c r="J226" s="81">
        <f t="shared" si="58"/>
        <v>45882</v>
      </c>
      <c r="K226" s="82" t="str">
        <f t="shared" si="49"/>
        <v>mercredi</v>
      </c>
      <c r="L226" s="75">
        <f t="shared" si="50"/>
        <v>33</v>
      </c>
      <c r="M226" s="75">
        <f t="shared" si="55"/>
        <v>33</v>
      </c>
      <c r="N226" s="75">
        <f t="shared" si="60"/>
        <v>33</v>
      </c>
      <c r="O226" s="81">
        <f t="shared" si="59"/>
        <v>46612</v>
      </c>
      <c r="P226" s="82" t="str">
        <f t="shared" si="51"/>
        <v>vendredi</v>
      </c>
      <c r="Q226" s="75">
        <f t="shared" si="52"/>
        <v>32</v>
      </c>
      <c r="R226" s="75">
        <f t="shared" si="56"/>
        <v>32</v>
      </c>
      <c r="S226" s="75">
        <f t="shared" si="53"/>
        <v>32</v>
      </c>
    </row>
    <row r="227" spans="5:19" x14ac:dyDescent="0.25">
      <c r="E227" s="81">
        <f t="shared" si="57"/>
        <v>46248</v>
      </c>
      <c r="F227" s="82" t="str">
        <f t="shared" si="46"/>
        <v>vendredi</v>
      </c>
      <c r="G227" s="75">
        <f t="shared" si="47"/>
        <v>33</v>
      </c>
      <c r="H227" s="75">
        <f t="shared" si="54"/>
        <v>33</v>
      </c>
      <c r="I227" s="75">
        <f t="shared" si="48"/>
        <v>33</v>
      </c>
      <c r="J227" s="81">
        <f t="shared" si="58"/>
        <v>45883</v>
      </c>
      <c r="K227" s="82" t="str">
        <f t="shared" si="49"/>
        <v>jeudi</v>
      </c>
      <c r="L227" s="75">
        <f t="shared" si="50"/>
        <v>33</v>
      </c>
      <c r="M227" s="75">
        <f t="shared" si="55"/>
        <v>33</v>
      </c>
      <c r="N227" s="75">
        <f t="shared" si="60"/>
        <v>33</v>
      </c>
      <c r="O227" s="81">
        <f t="shared" si="59"/>
        <v>46613</v>
      </c>
      <c r="P227" s="82" t="str">
        <f t="shared" si="51"/>
        <v>samedi</v>
      </c>
      <c r="Q227" s="75">
        <f t="shared" si="52"/>
        <v>32</v>
      </c>
      <c r="R227" s="75">
        <f t="shared" si="56"/>
        <v>32</v>
      </c>
      <c r="S227" s="75">
        <f t="shared" si="53"/>
        <v>32</v>
      </c>
    </row>
    <row r="228" spans="5:19" x14ac:dyDescent="0.25">
      <c r="E228" s="81">
        <f t="shared" si="57"/>
        <v>46249</v>
      </c>
      <c r="F228" s="82" t="str">
        <f t="shared" si="46"/>
        <v>samedi</v>
      </c>
      <c r="G228" s="75">
        <f t="shared" si="47"/>
        <v>33</v>
      </c>
      <c r="H228" s="75">
        <f t="shared" si="54"/>
        <v>33</v>
      </c>
      <c r="I228" s="75">
        <f t="shared" si="48"/>
        <v>33</v>
      </c>
      <c r="J228" s="81">
        <f t="shared" si="58"/>
        <v>45884</v>
      </c>
      <c r="K228" s="82" t="str">
        <f t="shared" si="49"/>
        <v>vendredi</v>
      </c>
      <c r="L228" s="75">
        <f t="shared" si="50"/>
        <v>33</v>
      </c>
      <c r="M228" s="75">
        <f t="shared" si="55"/>
        <v>33</v>
      </c>
      <c r="N228" s="75">
        <f t="shared" si="60"/>
        <v>33</v>
      </c>
      <c r="O228" s="81">
        <f t="shared" si="59"/>
        <v>46614</v>
      </c>
      <c r="P228" s="82" t="str">
        <f t="shared" si="51"/>
        <v>dimanche</v>
      </c>
      <c r="Q228" s="75">
        <f t="shared" si="52"/>
        <v>32</v>
      </c>
      <c r="R228" s="75">
        <f t="shared" si="56"/>
        <v>32</v>
      </c>
      <c r="S228" s="75">
        <f t="shared" si="53"/>
        <v>32</v>
      </c>
    </row>
    <row r="229" spans="5:19" x14ac:dyDescent="0.25">
      <c r="E229" s="81">
        <f t="shared" si="57"/>
        <v>46250</v>
      </c>
      <c r="F229" s="82" t="str">
        <f t="shared" si="46"/>
        <v>dimanche</v>
      </c>
      <c r="G229" s="75">
        <f t="shared" si="47"/>
        <v>33</v>
      </c>
      <c r="H229" s="75">
        <f t="shared" si="54"/>
        <v>33</v>
      </c>
      <c r="I229" s="75">
        <f t="shared" si="48"/>
        <v>33</v>
      </c>
      <c r="J229" s="81">
        <f t="shared" si="58"/>
        <v>45885</v>
      </c>
      <c r="K229" s="82" t="str">
        <f t="shared" si="49"/>
        <v>samedi</v>
      </c>
      <c r="L229" s="75">
        <f t="shared" si="50"/>
        <v>33</v>
      </c>
      <c r="M229" s="75">
        <f t="shared" si="55"/>
        <v>33</v>
      </c>
      <c r="N229" s="75">
        <f t="shared" si="60"/>
        <v>33</v>
      </c>
      <c r="O229" s="81">
        <f t="shared" si="59"/>
        <v>46615</v>
      </c>
      <c r="P229" s="82" t="str">
        <f t="shared" si="51"/>
        <v>lundi</v>
      </c>
      <c r="Q229" s="75">
        <f t="shared" si="52"/>
        <v>33</v>
      </c>
      <c r="R229" s="75">
        <f t="shared" si="56"/>
        <v>33</v>
      </c>
      <c r="S229" s="75">
        <f t="shared" si="53"/>
        <v>33</v>
      </c>
    </row>
    <row r="230" spans="5:19" x14ac:dyDescent="0.25">
      <c r="E230" s="81">
        <f t="shared" si="57"/>
        <v>46251</v>
      </c>
      <c r="F230" s="82" t="str">
        <f t="shared" si="46"/>
        <v>lundi</v>
      </c>
      <c r="G230" s="75">
        <f t="shared" si="47"/>
        <v>34</v>
      </c>
      <c r="H230" s="75">
        <f t="shared" si="54"/>
        <v>34</v>
      </c>
      <c r="I230" s="75">
        <f t="shared" si="48"/>
        <v>34</v>
      </c>
      <c r="J230" s="81">
        <f t="shared" si="58"/>
        <v>45886</v>
      </c>
      <c r="K230" s="82" t="str">
        <f t="shared" si="49"/>
        <v>dimanche</v>
      </c>
      <c r="L230" s="75">
        <f t="shared" si="50"/>
        <v>33</v>
      </c>
      <c r="M230" s="75">
        <f t="shared" si="55"/>
        <v>33</v>
      </c>
      <c r="N230" s="75">
        <f t="shared" si="60"/>
        <v>33</v>
      </c>
      <c r="O230" s="81">
        <f t="shared" si="59"/>
        <v>46616</v>
      </c>
      <c r="P230" s="82" t="str">
        <f t="shared" si="51"/>
        <v>mardi</v>
      </c>
      <c r="Q230" s="75">
        <f t="shared" si="52"/>
        <v>33</v>
      </c>
      <c r="R230" s="75">
        <f t="shared" si="56"/>
        <v>33</v>
      </c>
      <c r="S230" s="75">
        <f t="shared" si="53"/>
        <v>33</v>
      </c>
    </row>
    <row r="231" spans="5:19" x14ac:dyDescent="0.25">
      <c r="E231" s="81">
        <f t="shared" si="57"/>
        <v>46252</v>
      </c>
      <c r="F231" s="82" t="str">
        <f t="shared" si="46"/>
        <v>mardi</v>
      </c>
      <c r="G231" s="75">
        <f t="shared" si="47"/>
        <v>34</v>
      </c>
      <c r="H231" s="75">
        <f t="shared" si="54"/>
        <v>34</v>
      </c>
      <c r="I231" s="75">
        <f t="shared" si="48"/>
        <v>34</v>
      </c>
      <c r="J231" s="81">
        <f t="shared" si="58"/>
        <v>45887</v>
      </c>
      <c r="K231" s="82" t="str">
        <f t="shared" si="49"/>
        <v>lundi</v>
      </c>
      <c r="L231" s="75">
        <f t="shared" si="50"/>
        <v>34</v>
      </c>
      <c r="M231" s="75">
        <f t="shared" si="55"/>
        <v>34</v>
      </c>
      <c r="N231" s="75">
        <f t="shared" si="60"/>
        <v>34</v>
      </c>
      <c r="O231" s="81">
        <f t="shared" si="59"/>
        <v>46617</v>
      </c>
      <c r="P231" s="82" t="str">
        <f t="shared" si="51"/>
        <v>mercredi</v>
      </c>
      <c r="Q231" s="75">
        <f t="shared" si="52"/>
        <v>33</v>
      </c>
      <c r="R231" s="75">
        <f t="shared" si="56"/>
        <v>33</v>
      </c>
      <c r="S231" s="75">
        <f t="shared" si="53"/>
        <v>33</v>
      </c>
    </row>
    <row r="232" spans="5:19" x14ac:dyDescent="0.25">
      <c r="E232" s="81">
        <f t="shared" si="57"/>
        <v>46253</v>
      </c>
      <c r="F232" s="82" t="str">
        <f t="shared" si="46"/>
        <v>mercredi</v>
      </c>
      <c r="G232" s="75">
        <f t="shared" si="47"/>
        <v>34</v>
      </c>
      <c r="H232" s="75">
        <f t="shared" si="54"/>
        <v>34</v>
      </c>
      <c r="I232" s="75">
        <f t="shared" si="48"/>
        <v>34</v>
      </c>
      <c r="J232" s="81">
        <f t="shared" si="58"/>
        <v>45888</v>
      </c>
      <c r="K232" s="82" t="str">
        <f t="shared" si="49"/>
        <v>mardi</v>
      </c>
      <c r="L232" s="75">
        <f t="shared" si="50"/>
        <v>34</v>
      </c>
      <c r="M232" s="75">
        <f t="shared" si="55"/>
        <v>34</v>
      </c>
      <c r="N232" s="75">
        <f t="shared" si="60"/>
        <v>34</v>
      </c>
      <c r="O232" s="81">
        <f t="shared" si="59"/>
        <v>46618</v>
      </c>
      <c r="P232" s="82" t="str">
        <f t="shared" si="51"/>
        <v>jeudi</v>
      </c>
      <c r="Q232" s="75">
        <f t="shared" si="52"/>
        <v>33</v>
      </c>
      <c r="R232" s="75">
        <f t="shared" si="56"/>
        <v>33</v>
      </c>
      <c r="S232" s="75">
        <f t="shared" si="53"/>
        <v>33</v>
      </c>
    </row>
    <row r="233" spans="5:19" x14ac:dyDescent="0.25">
      <c r="E233" s="81">
        <f t="shared" si="57"/>
        <v>46254</v>
      </c>
      <c r="F233" s="82" t="str">
        <f t="shared" si="46"/>
        <v>jeudi</v>
      </c>
      <c r="G233" s="75">
        <f t="shared" si="47"/>
        <v>34</v>
      </c>
      <c r="H233" s="75">
        <f t="shared" si="54"/>
        <v>34</v>
      </c>
      <c r="I233" s="75">
        <f t="shared" si="48"/>
        <v>34</v>
      </c>
      <c r="J233" s="81">
        <f t="shared" si="58"/>
        <v>45889</v>
      </c>
      <c r="K233" s="82" t="str">
        <f t="shared" si="49"/>
        <v>mercredi</v>
      </c>
      <c r="L233" s="75">
        <f t="shared" si="50"/>
        <v>34</v>
      </c>
      <c r="M233" s="75">
        <f t="shared" si="55"/>
        <v>34</v>
      </c>
      <c r="N233" s="75">
        <f t="shared" si="60"/>
        <v>34</v>
      </c>
      <c r="O233" s="81">
        <f t="shared" si="59"/>
        <v>46619</v>
      </c>
      <c r="P233" s="82" t="str">
        <f t="shared" si="51"/>
        <v>vendredi</v>
      </c>
      <c r="Q233" s="75">
        <f t="shared" si="52"/>
        <v>33</v>
      </c>
      <c r="R233" s="75">
        <f t="shared" si="56"/>
        <v>33</v>
      </c>
      <c r="S233" s="75">
        <f t="shared" si="53"/>
        <v>33</v>
      </c>
    </row>
    <row r="234" spans="5:19" x14ac:dyDescent="0.25">
      <c r="E234" s="81">
        <f t="shared" si="57"/>
        <v>46255</v>
      </c>
      <c r="F234" s="82" t="str">
        <f t="shared" si="46"/>
        <v>vendredi</v>
      </c>
      <c r="G234" s="75">
        <f t="shared" si="47"/>
        <v>34</v>
      </c>
      <c r="H234" s="75">
        <f t="shared" si="54"/>
        <v>34</v>
      </c>
      <c r="I234" s="75">
        <f t="shared" si="48"/>
        <v>34</v>
      </c>
      <c r="J234" s="81">
        <f t="shared" si="58"/>
        <v>45890</v>
      </c>
      <c r="K234" s="82" t="str">
        <f t="shared" si="49"/>
        <v>jeudi</v>
      </c>
      <c r="L234" s="75">
        <f t="shared" si="50"/>
        <v>34</v>
      </c>
      <c r="M234" s="75">
        <f t="shared" si="55"/>
        <v>34</v>
      </c>
      <c r="N234" s="75">
        <f t="shared" si="60"/>
        <v>34</v>
      </c>
      <c r="O234" s="81">
        <f t="shared" si="59"/>
        <v>46620</v>
      </c>
      <c r="P234" s="82" t="str">
        <f t="shared" si="51"/>
        <v>samedi</v>
      </c>
      <c r="Q234" s="75">
        <f t="shared" si="52"/>
        <v>33</v>
      </c>
      <c r="R234" s="75">
        <f t="shared" si="56"/>
        <v>33</v>
      </c>
      <c r="S234" s="75">
        <f t="shared" si="53"/>
        <v>33</v>
      </c>
    </row>
    <row r="235" spans="5:19" x14ac:dyDescent="0.25">
      <c r="E235" s="81">
        <f t="shared" si="57"/>
        <v>46256</v>
      </c>
      <c r="F235" s="82" t="str">
        <f t="shared" si="46"/>
        <v>samedi</v>
      </c>
      <c r="G235" s="75">
        <f t="shared" si="47"/>
        <v>34</v>
      </c>
      <c r="H235" s="75">
        <f t="shared" si="54"/>
        <v>34</v>
      </c>
      <c r="I235" s="75">
        <f t="shared" si="48"/>
        <v>34</v>
      </c>
      <c r="J235" s="81">
        <f t="shared" si="58"/>
        <v>45891</v>
      </c>
      <c r="K235" s="82" t="str">
        <f t="shared" si="49"/>
        <v>vendredi</v>
      </c>
      <c r="L235" s="75">
        <f t="shared" si="50"/>
        <v>34</v>
      </c>
      <c r="M235" s="75">
        <f t="shared" si="55"/>
        <v>34</v>
      </c>
      <c r="N235" s="75">
        <f t="shared" si="60"/>
        <v>34</v>
      </c>
      <c r="O235" s="81">
        <f t="shared" si="59"/>
        <v>46621</v>
      </c>
      <c r="P235" s="82" t="str">
        <f t="shared" si="51"/>
        <v>dimanche</v>
      </c>
      <c r="Q235" s="75">
        <f t="shared" si="52"/>
        <v>33</v>
      </c>
      <c r="R235" s="75">
        <f t="shared" si="56"/>
        <v>33</v>
      </c>
      <c r="S235" s="75">
        <f t="shared" si="53"/>
        <v>33</v>
      </c>
    </row>
    <row r="236" spans="5:19" x14ac:dyDescent="0.25">
      <c r="E236" s="81">
        <f t="shared" si="57"/>
        <v>46257</v>
      </c>
      <c r="F236" s="82" t="str">
        <f t="shared" si="46"/>
        <v>dimanche</v>
      </c>
      <c r="G236" s="75">
        <f t="shared" si="47"/>
        <v>34</v>
      </c>
      <c r="H236" s="75">
        <f t="shared" si="54"/>
        <v>34</v>
      </c>
      <c r="I236" s="75">
        <f t="shared" si="48"/>
        <v>34</v>
      </c>
      <c r="J236" s="81">
        <f t="shared" si="58"/>
        <v>45892</v>
      </c>
      <c r="K236" s="82" t="str">
        <f t="shared" si="49"/>
        <v>samedi</v>
      </c>
      <c r="L236" s="75">
        <f t="shared" si="50"/>
        <v>34</v>
      </c>
      <c r="M236" s="75">
        <f t="shared" si="55"/>
        <v>34</v>
      </c>
      <c r="N236" s="75">
        <f t="shared" si="60"/>
        <v>34</v>
      </c>
      <c r="O236" s="81">
        <f t="shared" si="59"/>
        <v>46622</v>
      </c>
      <c r="P236" s="82" t="str">
        <f t="shared" si="51"/>
        <v>lundi</v>
      </c>
      <c r="Q236" s="75">
        <f t="shared" si="52"/>
        <v>34</v>
      </c>
      <c r="R236" s="75">
        <f t="shared" si="56"/>
        <v>34</v>
      </c>
      <c r="S236" s="75">
        <f t="shared" si="53"/>
        <v>34</v>
      </c>
    </row>
    <row r="237" spans="5:19" x14ac:dyDescent="0.25">
      <c r="E237" s="81">
        <f t="shared" si="57"/>
        <v>46258</v>
      </c>
      <c r="F237" s="82" t="str">
        <f t="shared" si="46"/>
        <v>lundi</v>
      </c>
      <c r="G237" s="75">
        <f t="shared" si="47"/>
        <v>35</v>
      </c>
      <c r="H237" s="75">
        <f t="shared" si="54"/>
        <v>35</v>
      </c>
      <c r="I237" s="75">
        <f t="shared" si="48"/>
        <v>35</v>
      </c>
      <c r="J237" s="81">
        <f t="shared" si="58"/>
        <v>45893</v>
      </c>
      <c r="K237" s="82" t="str">
        <f t="shared" si="49"/>
        <v>dimanche</v>
      </c>
      <c r="L237" s="75">
        <f t="shared" si="50"/>
        <v>34</v>
      </c>
      <c r="M237" s="75">
        <f t="shared" si="55"/>
        <v>34</v>
      </c>
      <c r="N237" s="75">
        <f t="shared" si="60"/>
        <v>34</v>
      </c>
      <c r="O237" s="81">
        <f t="shared" si="59"/>
        <v>46623</v>
      </c>
      <c r="P237" s="82" t="str">
        <f t="shared" si="51"/>
        <v>mardi</v>
      </c>
      <c r="Q237" s="75">
        <f t="shared" si="52"/>
        <v>34</v>
      </c>
      <c r="R237" s="75">
        <f t="shared" si="56"/>
        <v>34</v>
      </c>
      <c r="S237" s="75">
        <f t="shared" si="53"/>
        <v>34</v>
      </c>
    </row>
    <row r="238" spans="5:19" x14ac:dyDescent="0.25">
      <c r="E238" s="81">
        <f t="shared" si="57"/>
        <v>46259</v>
      </c>
      <c r="F238" s="82" t="str">
        <f t="shared" si="46"/>
        <v>mardi</v>
      </c>
      <c r="G238" s="75">
        <f t="shared" si="47"/>
        <v>35</v>
      </c>
      <c r="H238" s="75">
        <f t="shared" si="54"/>
        <v>35</v>
      </c>
      <c r="I238" s="75">
        <f t="shared" si="48"/>
        <v>35</v>
      </c>
      <c r="J238" s="81">
        <f t="shared" si="58"/>
        <v>45894</v>
      </c>
      <c r="K238" s="82" t="str">
        <f t="shared" si="49"/>
        <v>lundi</v>
      </c>
      <c r="L238" s="75">
        <f t="shared" si="50"/>
        <v>35</v>
      </c>
      <c r="M238" s="75">
        <f t="shared" si="55"/>
        <v>35</v>
      </c>
      <c r="N238" s="75">
        <f t="shared" si="60"/>
        <v>35</v>
      </c>
      <c r="O238" s="81">
        <f t="shared" si="59"/>
        <v>46624</v>
      </c>
      <c r="P238" s="82" t="str">
        <f t="shared" si="51"/>
        <v>mercredi</v>
      </c>
      <c r="Q238" s="75">
        <f t="shared" si="52"/>
        <v>34</v>
      </c>
      <c r="R238" s="75">
        <f t="shared" si="56"/>
        <v>34</v>
      </c>
      <c r="S238" s="75">
        <f t="shared" si="53"/>
        <v>34</v>
      </c>
    </row>
    <row r="239" spans="5:19" x14ac:dyDescent="0.25">
      <c r="E239" s="81">
        <f t="shared" si="57"/>
        <v>46260</v>
      </c>
      <c r="F239" s="82" t="str">
        <f t="shared" si="46"/>
        <v>mercredi</v>
      </c>
      <c r="G239" s="75">
        <f t="shared" si="47"/>
        <v>35</v>
      </c>
      <c r="H239" s="75">
        <f t="shared" si="54"/>
        <v>35</v>
      </c>
      <c r="I239" s="75">
        <f t="shared" si="48"/>
        <v>35</v>
      </c>
      <c r="J239" s="81">
        <f t="shared" si="58"/>
        <v>45895</v>
      </c>
      <c r="K239" s="82" t="str">
        <f t="shared" si="49"/>
        <v>mardi</v>
      </c>
      <c r="L239" s="75">
        <f t="shared" si="50"/>
        <v>35</v>
      </c>
      <c r="M239" s="75">
        <f t="shared" si="55"/>
        <v>35</v>
      </c>
      <c r="N239" s="75">
        <f t="shared" si="60"/>
        <v>35</v>
      </c>
      <c r="O239" s="81">
        <f t="shared" si="59"/>
        <v>46625</v>
      </c>
      <c r="P239" s="82" t="str">
        <f t="shared" si="51"/>
        <v>jeudi</v>
      </c>
      <c r="Q239" s="75">
        <f t="shared" si="52"/>
        <v>34</v>
      </c>
      <c r="R239" s="75">
        <f t="shared" si="56"/>
        <v>34</v>
      </c>
      <c r="S239" s="75">
        <f t="shared" si="53"/>
        <v>34</v>
      </c>
    </row>
    <row r="240" spans="5:19" x14ac:dyDescent="0.25">
      <c r="E240" s="81">
        <f t="shared" si="57"/>
        <v>46261</v>
      </c>
      <c r="F240" s="82" t="str">
        <f t="shared" si="46"/>
        <v>jeudi</v>
      </c>
      <c r="G240" s="75">
        <f t="shared" si="47"/>
        <v>35</v>
      </c>
      <c r="H240" s="75">
        <f t="shared" si="54"/>
        <v>35</v>
      </c>
      <c r="I240" s="75">
        <f t="shared" si="48"/>
        <v>35</v>
      </c>
      <c r="J240" s="81">
        <f t="shared" si="58"/>
        <v>45896</v>
      </c>
      <c r="K240" s="82" t="str">
        <f t="shared" si="49"/>
        <v>mercredi</v>
      </c>
      <c r="L240" s="75">
        <f t="shared" si="50"/>
        <v>35</v>
      </c>
      <c r="M240" s="75">
        <f t="shared" si="55"/>
        <v>35</v>
      </c>
      <c r="N240" s="75">
        <f t="shared" si="60"/>
        <v>35</v>
      </c>
      <c r="O240" s="81">
        <f t="shared" si="59"/>
        <v>46626</v>
      </c>
      <c r="P240" s="82" t="str">
        <f t="shared" si="51"/>
        <v>vendredi</v>
      </c>
      <c r="Q240" s="75">
        <f t="shared" si="52"/>
        <v>34</v>
      </c>
      <c r="R240" s="75">
        <f t="shared" si="56"/>
        <v>34</v>
      </c>
      <c r="S240" s="75">
        <f t="shared" si="53"/>
        <v>34</v>
      </c>
    </row>
    <row r="241" spans="5:19" x14ac:dyDescent="0.25">
      <c r="E241" s="81">
        <f t="shared" si="57"/>
        <v>46262</v>
      </c>
      <c r="F241" s="82" t="str">
        <f t="shared" si="46"/>
        <v>vendredi</v>
      </c>
      <c r="G241" s="75">
        <f t="shared" si="47"/>
        <v>35</v>
      </c>
      <c r="H241" s="75">
        <f t="shared" si="54"/>
        <v>35</v>
      </c>
      <c r="I241" s="75">
        <f t="shared" si="48"/>
        <v>35</v>
      </c>
      <c r="J241" s="81">
        <f t="shared" si="58"/>
        <v>45897</v>
      </c>
      <c r="K241" s="82" t="str">
        <f t="shared" si="49"/>
        <v>jeudi</v>
      </c>
      <c r="L241" s="75">
        <f t="shared" si="50"/>
        <v>35</v>
      </c>
      <c r="M241" s="75">
        <f t="shared" si="55"/>
        <v>35</v>
      </c>
      <c r="N241" s="75">
        <f t="shared" si="60"/>
        <v>35</v>
      </c>
      <c r="O241" s="81">
        <f t="shared" si="59"/>
        <v>46627</v>
      </c>
      <c r="P241" s="82" t="str">
        <f t="shared" si="51"/>
        <v>samedi</v>
      </c>
      <c r="Q241" s="75">
        <f t="shared" si="52"/>
        <v>34</v>
      </c>
      <c r="R241" s="75">
        <f t="shared" si="56"/>
        <v>34</v>
      </c>
      <c r="S241" s="75">
        <f t="shared" si="53"/>
        <v>34</v>
      </c>
    </row>
    <row r="242" spans="5:19" x14ac:dyDescent="0.25">
      <c r="E242" s="81">
        <f t="shared" si="57"/>
        <v>46263</v>
      </c>
      <c r="F242" s="82" t="str">
        <f t="shared" si="46"/>
        <v>samedi</v>
      </c>
      <c r="G242" s="75">
        <f t="shared" si="47"/>
        <v>35</v>
      </c>
      <c r="H242" s="75">
        <f t="shared" si="54"/>
        <v>35</v>
      </c>
      <c r="I242" s="75">
        <f t="shared" si="48"/>
        <v>35</v>
      </c>
      <c r="J242" s="81">
        <f t="shared" si="58"/>
        <v>45898</v>
      </c>
      <c r="K242" s="82" t="str">
        <f t="shared" si="49"/>
        <v>vendredi</v>
      </c>
      <c r="L242" s="75">
        <f t="shared" si="50"/>
        <v>35</v>
      </c>
      <c r="M242" s="75">
        <f t="shared" si="55"/>
        <v>35</v>
      </c>
      <c r="N242" s="75">
        <f t="shared" si="60"/>
        <v>35</v>
      </c>
      <c r="O242" s="81">
        <f t="shared" si="59"/>
        <v>46628</v>
      </c>
      <c r="P242" s="82" t="str">
        <f t="shared" si="51"/>
        <v>dimanche</v>
      </c>
      <c r="Q242" s="75">
        <f t="shared" si="52"/>
        <v>34</v>
      </c>
      <c r="R242" s="75">
        <f t="shared" si="56"/>
        <v>34</v>
      </c>
      <c r="S242" s="75">
        <f t="shared" si="53"/>
        <v>34</v>
      </c>
    </row>
    <row r="243" spans="5:19" x14ac:dyDescent="0.25">
      <c r="E243" s="81">
        <f t="shared" si="57"/>
        <v>46264</v>
      </c>
      <c r="F243" s="82" t="str">
        <f t="shared" si="46"/>
        <v>dimanche</v>
      </c>
      <c r="G243" s="75">
        <f t="shared" si="47"/>
        <v>35</v>
      </c>
      <c r="H243" s="75">
        <f t="shared" si="54"/>
        <v>35</v>
      </c>
      <c r="I243" s="75">
        <f t="shared" si="48"/>
        <v>35</v>
      </c>
      <c r="J243" s="81">
        <f t="shared" si="58"/>
        <v>45899</v>
      </c>
      <c r="K243" s="82" t="str">
        <f t="shared" si="49"/>
        <v>samedi</v>
      </c>
      <c r="L243" s="75">
        <f t="shared" si="50"/>
        <v>35</v>
      </c>
      <c r="M243" s="75">
        <f t="shared" si="55"/>
        <v>35</v>
      </c>
      <c r="N243" s="75">
        <f t="shared" si="60"/>
        <v>35</v>
      </c>
      <c r="O243" s="81">
        <f t="shared" si="59"/>
        <v>46629</v>
      </c>
      <c r="P243" s="82" t="str">
        <f t="shared" si="51"/>
        <v>lundi</v>
      </c>
      <c r="Q243" s="75">
        <f t="shared" si="52"/>
        <v>35</v>
      </c>
      <c r="R243" s="75">
        <f t="shared" si="56"/>
        <v>35</v>
      </c>
      <c r="S243" s="75">
        <f t="shared" si="53"/>
        <v>35</v>
      </c>
    </row>
    <row r="244" spans="5:19" x14ac:dyDescent="0.25">
      <c r="E244" s="81">
        <f t="shared" si="57"/>
        <v>46265</v>
      </c>
      <c r="F244" s="82" t="str">
        <f t="shared" si="46"/>
        <v>lundi</v>
      </c>
      <c r="G244" s="75">
        <f t="shared" si="47"/>
        <v>36</v>
      </c>
      <c r="H244" s="75">
        <f t="shared" si="54"/>
        <v>36</v>
      </c>
      <c r="I244" s="75">
        <f t="shared" si="48"/>
        <v>36</v>
      </c>
      <c r="J244" s="81">
        <f t="shared" si="58"/>
        <v>45900</v>
      </c>
      <c r="K244" s="82" t="str">
        <f t="shared" si="49"/>
        <v>dimanche</v>
      </c>
      <c r="L244" s="75">
        <f t="shared" si="50"/>
        <v>35</v>
      </c>
      <c r="M244" s="75">
        <f t="shared" si="55"/>
        <v>35</v>
      </c>
      <c r="N244" s="75">
        <f t="shared" si="60"/>
        <v>35</v>
      </c>
      <c r="O244" s="81">
        <f t="shared" si="59"/>
        <v>46630</v>
      </c>
      <c r="P244" s="82" t="str">
        <f t="shared" si="51"/>
        <v>mardi</v>
      </c>
      <c r="Q244" s="75">
        <f t="shared" si="52"/>
        <v>35</v>
      </c>
      <c r="R244" s="75">
        <f t="shared" si="56"/>
        <v>35</v>
      </c>
      <c r="S244" s="75">
        <f t="shared" si="53"/>
        <v>35</v>
      </c>
    </row>
    <row r="245" spans="5:19" x14ac:dyDescent="0.25">
      <c r="E245" s="81">
        <f t="shared" si="57"/>
        <v>46266</v>
      </c>
      <c r="F245" s="82" t="str">
        <f t="shared" si="46"/>
        <v>mardi</v>
      </c>
      <c r="G245" s="75">
        <f t="shared" si="47"/>
        <v>36</v>
      </c>
      <c r="H245" s="75">
        <f t="shared" si="54"/>
        <v>36</v>
      </c>
      <c r="I245" s="75">
        <f t="shared" si="48"/>
        <v>36</v>
      </c>
      <c r="J245" s="81">
        <f t="shared" si="58"/>
        <v>45901</v>
      </c>
      <c r="K245" s="82" t="str">
        <f t="shared" si="49"/>
        <v>lundi</v>
      </c>
      <c r="L245" s="75">
        <f t="shared" si="50"/>
        <v>36</v>
      </c>
      <c r="M245" s="75">
        <f t="shared" si="55"/>
        <v>36</v>
      </c>
      <c r="N245" s="75">
        <f t="shared" si="60"/>
        <v>36</v>
      </c>
      <c r="O245" s="81">
        <f t="shared" si="59"/>
        <v>46631</v>
      </c>
      <c r="P245" s="82" t="str">
        <f t="shared" si="51"/>
        <v>mercredi</v>
      </c>
      <c r="Q245" s="75">
        <f t="shared" si="52"/>
        <v>35</v>
      </c>
      <c r="R245" s="75">
        <f t="shared" si="56"/>
        <v>35</v>
      </c>
      <c r="S245" s="75">
        <f t="shared" si="53"/>
        <v>35</v>
      </c>
    </row>
    <row r="246" spans="5:19" x14ac:dyDescent="0.25">
      <c r="E246" s="81">
        <f t="shared" si="57"/>
        <v>46267</v>
      </c>
      <c r="F246" s="82" t="str">
        <f t="shared" si="46"/>
        <v>mercredi</v>
      </c>
      <c r="G246" s="75">
        <f t="shared" si="47"/>
        <v>36</v>
      </c>
      <c r="H246" s="75">
        <f t="shared" si="54"/>
        <v>36</v>
      </c>
      <c r="I246" s="75">
        <f t="shared" si="48"/>
        <v>36</v>
      </c>
      <c r="J246" s="81">
        <f t="shared" si="58"/>
        <v>45902</v>
      </c>
      <c r="K246" s="82" t="str">
        <f t="shared" si="49"/>
        <v>mardi</v>
      </c>
      <c r="L246" s="75">
        <f t="shared" si="50"/>
        <v>36</v>
      </c>
      <c r="M246" s="75">
        <f t="shared" si="55"/>
        <v>36</v>
      </c>
      <c r="N246" s="75">
        <f t="shared" si="60"/>
        <v>36</v>
      </c>
      <c r="O246" s="81">
        <f t="shared" si="59"/>
        <v>46632</v>
      </c>
      <c r="P246" s="82" t="str">
        <f t="shared" si="51"/>
        <v>jeudi</v>
      </c>
      <c r="Q246" s="75">
        <f t="shared" si="52"/>
        <v>35</v>
      </c>
      <c r="R246" s="75">
        <f t="shared" si="56"/>
        <v>35</v>
      </c>
      <c r="S246" s="75">
        <f t="shared" si="53"/>
        <v>35</v>
      </c>
    </row>
    <row r="247" spans="5:19" x14ac:dyDescent="0.25">
      <c r="E247" s="81">
        <f t="shared" si="57"/>
        <v>46268</v>
      </c>
      <c r="F247" s="82" t="str">
        <f t="shared" si="46"/>
        <v>jeudi</v>
      </c>
      <c r="G247" s="75">
        <f t="shared" si="47"/>
        <v>36</v>
      </c>
      <c r="H247" s="75">
        <f t="shared" si="54"/>
        <v>36</v>
      </c>
      <c r="I247" s="75">
        <f t="shared" si="48"/>
        <v>36</v>
      </c>
      <c r="J247" s="81">
        <f t="shared" si="58"/>
        <v>45903</v>
      </c>
      <c r="K247" s="82" t="str">
        <f t="shared" si="49"/>
        <v>mercredi</v>
      </c>
      <c r="L247" s="75">
        <f t="shared" si="50"/>
        <v>36</v>
      </c>
      <c r="M247" s="75">
        <f t="shared" si="55"/>
        <v>36</v>
      </c>
      <c r="N247" s="75">
        <f t="shared" si="60"/>
        <v>36</v>
      </c>
      <c r="O247" s="81">
        <f t="shared" si="59"/>
        <v>46633</v>
      </c>
      <c r="P247" s="82" t="str">
        <f t="shared" si="51"/>
        <v>vendredi</v>
      </c>
      <c r="Q247" s="75">
        <f t="shared" si="52"/>
        <v>35</v>
      </c>
      <c r="R247" s="75">
        <f t="shared" si="56"/>
        <v>35</v>
      </c>
      <c r="S247" s="75">
        <f t="shared" si="53"/>
        <v>35</v>
      </c>
    </row>
    <row r="248" spans="5:19" x14ac:dyDescent="0.25">
      <c r="E248" s="81">
        <f t="shared" si="57"/>
        <v>46269</v>
      </c>
      <c r="F248" s="82" t="str">
        <f t="shared" si="46"/>
        <v>vendredi</v>
      </c>
      <c r="G248" s="75">
        <f t="shared" si="47"/>
        <v>36</v>
      </c>
      <c r="H248" s="75">
        <f t="shared" si="54"/>
        <v>36</v>
      </c>
      <c r="I248" s="75">
        <f t="shared" si="48"/>
        <v>36</v>
      </c>
      <c r="J248" s="81">
        <f t="shared" si="58"/>
        <v>45904</v>
      </c>
      <c r="K248" s="82" t="str">
        <f t="shared" si="49"/>
        <v>jeudi</v>
      </c>
      <c r="L248" s="75">
        <f t="shared" si="50"/>
        <v>36</v>
      </c>
      <c r="M248" s="75">
        <f t="shared" si="55"/>
        <v>36</v>
      </c>
      <c r="N248" s="75">
        <f t="shared" si="60"/>
        <v>36</v>
      </c>
      <c r="O248" s="81">
        <f t="shared" si="59"/>
        <v>46634</v>
      </c>
      <c r="P248" s="82" t="str">
        <f t="shared" si="51"/>
        <v>samedi</v>
      </c>
      <c r="Q248" s="75">
        <f t="shared" si="52"/>
        <v>35</v>
      </c>
      <c r="R248" s="75">
        <f t="shared" si="56"/>
        <v>35</v>
      </c>
      <c r="S248" s="75">
        <f t="shared" si="53"/>
        <v>35</v>
      </c>
    </row>
    <row r="249" spans="5:19" x14ac:dyDescent="0.25">
      <c r="E249" s="81">
        <f t="shared" si="57"/>
        <v>46270</v>
      </c>
      <c r="F249" s="82" t="str">
        <f t="shared" si="46"/>
        <v>samedi</v>
      </c>
      <c r="G249" s="75">
        <f t="shared" si="47"/>
        <v>36</v>
      </c>
      <c r="H249" s="75">
        <f t="shared" si="54"/>
        <v>36</v>
      </c>
      <c r="I249" s="75">
        <f t="shared" si="48"/>
        <v>36</v>
      </c>
      <c r="J249" s="81">
        <f t="shared" si="58"/>
        <v>45905</v>
      </c>
      <c r="K249" s="82" t="str">
        <f t="shared" si="49"/>
        <v>vendredi</v>
      </c>
      <c r="L249" s="75">
        <f t="shared" si="50"/>
        <v>36</v>
      </c>
      <c r="M249" s="75">
        <f t="shared" si="55"/>
        <v>36</v>
      </c>
      <c r="N249" s="75">
        <f t="shared" si="60"/>
        <v>36</v>
      </c>
      <c r="O249" s="81">
        <f t="shared" si="59"/>
        <v>46635</v>
      </c>
      <c r="P249" s="82" t="str">
        <f t="shared" si="51"/>
        <v>dimanche</v>
      </c>
      <c r="Q249" s="75">
        <f t="shared" si="52"/>
        <v>35</v>
      </c>
      <c r="R249" s="75">
        <f t="shared" si="56"/>
        <v>35</v>
      </c>
      <c r="S249" s="75">
        <f t="shared" si="53"/>
        <v>35</v>
      </c>
    </row>
    <row r="250" spans="5:19" x14ac:dyDescent="0.25">
      <c r="E250" s="81">
        <f t="shared" si="57"/>
        <v>46271</v>
      </c>
      <c r="F250" s="82" t="str">
        <f t="shared" si="46"/>
        <v>dimanche</v>
      </c>
      <c r="G250" s="75">
        <f t="shared" si="47"/>
        <v>36</v>
      </c>
      <c r="H250" s="75">
        <f t="shared" si="54"/>
        <v>36</v>
      </c>
      <c r="I250" s="75">
        <f t="shared" si="48"/>
        <v>36</v>
      </c>
      <c r="J250" s="81">
        <f t="shared" si="58"/>
        <v>45906</v>
      </c>
      <c r="K250" s="82" t="str">
        <f t="shared" si="49"/>
        <v>samedi</v>
      </c>
      <c r="L250" s="75">
        <f t="shared" si="50"/>
        <v>36</v>
      </c>
      <c r="M250" s="75">
        <f t="shared" si="55"/>
        <v>36</v>
      </c>
      <c r="N250" s="75">
        <f t="shared" si="60"/>
        <v>36</v>
      </c>
      <c r="O250" s="81">
        <f t="shared" si="59"/>
        <v>46636</v>
      </c>
      <c r="P250" s="82" t="str">
        <f t="shared" si="51"/>
        <v>lundi</v>
      </c>
      <c r="Q250" s="75">
        <f t="shared" si="52"/>
        <v>36</v>
      </c>
      <c r="R250" s="75">
        <f t="shared" si="56"/>
        <v>36</v>
      </c>
      <c r="S250" s="75">
        <f t="shared" si="53"/>
        <v>36</v>
      </c>
    </row>
    <row r="251" spans="5:19" x14ac:dyDescent="0.25">
      <c r="E251" s="81">
        <f t="shared" si="57"/>
        <v>46272</v>
      </c>
      <c r="F251" s="82" t="str">
        <f t="shared" si="46"/>
        <v>lundi</v>
      </c>
      <c r="G251" s="75">
        <f t="shared" si="47"/>
        <v>37</v>
      </c>
      <c r="H251" s="75">
        <f t="shared" si="54"/>
        <v>37</v>
      </c>
      <c r="I251" s="75">
        <f t="shared" si="48"/>
        <v>37</v>
      </c>
      <c r="J251" s="81">
        <f t="shared" si="58"/>
        <v>45907</v>
      </c>
      <c r="K251" s="82" t="str">
        <f t="shared" si="49"/>
        <v>dimanche</v>
      </c>
      <c r="L251" s="75">
        <f t="shared" si="50"/>
        <v>36</v>
      </c>
      <c r="M251" s="75">
        <f t="shared" si="55"/>
        <v>36</v>
      </c>
      <c r="N251" s="75">
        <f t="shared" si="60"/>
        <v>36</v>
      </c>
      <c r="O251" s="81">
        <f t="shared" si="59"/>
        <v>46637</v>
      </c>
      <c r="P251" s="82" t="str">
        <f t="shared" si="51"/>
        <v>mardi</v>
      </c>
      <c r="Q251" s="75">
        <f t="shared" si="52"/>
        <v>36</v>
      </c>
      <c r="R251" s="75">
        <f t="shared" si="56"/>
        <v>36</v>
      </c>
      <c r="S251" s="75">
        <f t="shared" si="53"/>
        <v>36</v>
      </c>
    </row>
    <row r="252" spans="5:19" x14ac:dyDescent="0.25">
      <c r="E252" s="81">
        <f t="shared" si="57"/>
        <v>46273</v>
      </c>
      <c r="F252" s="82" t="str">
        <f t="shared" si="46"/>
        <v>mardi</v>
      </c>
      <c r="G252" s="75">
        <f t="shared" si="47"/>
        <v>37</v>
      </c>
      <c r="H252" s="75">
        <f t="shared" si="54"/>
        <v>37</v>
      </c>
      <c r="I252" s="75">
        <f t="shared" si="48"/>
        <v>37</v>
      </c>
      <c r="J252" s="81">
        <f t="shared" si="58"/>
        <v>45908</v>
      </c>
      <c r="K252" s="82" t="str">
        <f t="shared" si="49"/>
        <v>lundi</v>
      </c>
      <c r="L252" s="75">
        <f t="shared" si="50"/>
        <v>37</v>
      </c>
      <c r="M252" s="75">
        <f t="shared" si="55"/>
        <v>37</v>
      </c>
      <c r="N252" s="75">
        <f t="shared" si="60"/>
        <v>37</v>
      </c>
      <c r="O252" s="81">
        <f t="shared" si="59"/>
        <v>46638</v>
      </c>
      <c r="P252" s="82" t="str">
        <f t="shared" si="51"/>
        <v>mercredi</v>
      </c>
      <c r="Q252" s="75">
        <f t="shared" si="52"/>
        <v>36</v>
      </c>
      <c r="R252" s="75">
        <f t="shared" si="56"/>
        <v>36</v>
      </c>
      <c r="S252" s="75">
        <f t="shared" si="53"/>
        <v>36</v>
      </c>
    </row>
    <row r="253" spans="5:19" x14ac:dyDescent="0.25">
      <c r="E253" s="81">
        <f t="shared" si="57"/>
        <v>46274</v>
      </c>
      <c r="F253" s="82" t="str">
        <f t="shared" si="46"/>
        <v>mercredi</v>
      </c>
      <c r="G253" s="75">
        <f t="shared" si="47"/>
        <v>37</v>
      </c>
      <c r="H253" s="75">
        <f t="shared" si="54"/>
        <v>37</v>
      </c>
      <c r="I253" s="75">
        <f t="shared" si="48"/>
        <v>37</v>
      </c>
      <c r="J253" s="81">
        <f t="shared" si="58"/>
        <v>45909</v>
      </c>
      <c r="K253" s="82" t="str">
        <f t="shared" si="49"/>
        <v>mardi</v>
      </c>
      <c r="L253" s="75">
        <f t="shared" si="50"/>
        <v>37</v>
      </c>
      <c r="M253" s="75">
        <f t="shared" si="55"/>
        <v>37</v>
      </c>
      <c r="N253" s="75">
        <f t="shared" si="60"/>
        <v>37</v>
      </c>
      <c r="O253" s="81">
        <f t="shared" si="59"/>
        <v>46639</v>
      </c>
      <c r="P253" s="82" t="str">
        <f t="shared" si="51"/>
        <v>jeudi</v>
      </c>
      <c r="Q253" s="75">
        <f t="shared" si="52"/>
        <v>36</v>
      </c>
      <c r="R253" s="75">
        <f t="shared" si="56"/>
        <v>36</v>
      </c>
      <c r="S253" s="75">
        <f t="shared" si="53"/>
        <v>36</v>
      </c>
    </row>
    <row r="254" spans="5:19" x14ac:dyDescent="0.25">
      <c r="E254" s="81">
        <f t="shared" si="57"/>
        <v>46275</v>
      </c>
      <c r="F254" s="82" t="str">
        <f t="shared" si="46"/>
        <v>jeudi</v>
      </c>
      <c r="G254" s="75">
        <f t="shared" si="47"/>
        <v>37</v>
      </c>
      <c r="H254" s="75">
        <f t="shared" si="54"/>
        <v>37</v>
      </c>
      <c r="I254" s="75">
        <f t="shared" si="48"/>
        <v>37</v>
      </c>
      <c r="J254" s="81">
        <f t="shared" si="58"/>
        <v>45910</v>
      </c>
      <c r="K254" s="82" t="str">
        <f t="shared" si="49"/>
        <v>mercredi</v>
      </c>
      <c r="L254" s="75">
        <f t="shared" si="50"/>
        <v>37</v>
      </c>
      <c r="M254" s="75">
        <f t="shared" si="55"/>
        <v>37</v>
      </c>
      <c r="N254" s="75">
        <f t="shared" si="60"/>
        <v>37</v>
      </c>
      <c r="O254" s="81">
        <f t="shared" si="59"/>
        <v>46640</v>
      </c>
      <c r="P254" s="82" t="str">
        <f t="shared" si="51"/>
        <v>vendredi</v>
      </c>
      <c r="Q254" s="75">
        <f t="shared" si="52"/>
        <v>36</v>
      </c>
      <c r="R254" s="75">
        <f t="shared" si="56"/>
        <v>36</v>
      </c>
      <c r="S254" s="75">
        <f t="shared" si="53"/>
        <v>36</v>
      </c>
    </row>
    <row r="255" spans="5:19" x14ac:dyDescent="0.25">
      <c r="E255" s="81">
        <f t="shared" si="57"/>
        <v>46276</v>
      </c>
      <c r="F255" s="82" t="str">
        <f t="shared" si="46"/>
        <v>vendredi</v>
      </c>
      <c r="G255" s="75">
        <f t="shared" si="47"/>
        <v>37</v>
      </c>
      <c r="H255" s="75">
        <f t="shared" si="54"/>
        <v>37</v>
      </c>
      <c r="I255" s="75">
        <f t="shared" si="48"/>
        <v>37</v>
      </c>
      <c r="J255" s="81">
        <f t="shared" si="58"/>
        <v>45911</v>
      </c>
      <c r="K255" s="82" t="str">
        <f t="shared" si="49"/>
        <v>jeudi</v>
      </c>
      <c r="L255" s="75">
        <f t="shared" si="50"/>
        <v>37</v>
      </c>
      <c r="M255" s="75">
        <f t="shared" si="55"/>
        <v>37</v>
      </c>
      <c r="N255" s="75">
        <f t="shared" si="60"/>
        <v>37</v>
      </c>
      <c r="O255" s="81">
        <f t="shared" si="59"/>
        <v>46641</v>
      </c>
      <c r="P255" s="82" t="str">
        <f t="shared" si="51"/>
        <v>samedi</v>
      </c>
      <c r="Q255" s="75">
        <f t="shared" si="52"/>
        <v>36</v>
      </c>
      <c r="R255" s="75">
        <f t="shared" si="56"/>
        <v>36</v>
      </c>
      <c r="S255" s="75">
        <f t="shared" si="53"/>
        <v>36</v>
      </c>
    </row>
    <row r="256" spans="5:19" x14ac:dyDescent="0.25">
      <c r="E256" s="81">
        <f t="shared" si="57"/>
        <v>46277</v>
      </c>
      <c r="F256" s="82" t="str">
        <f t="shared" si="46"/>
        <v>samedi</v>
      </c>
      <c r="G256" s="75">
        <f t="shared" si="47"/>
        <v>37</v>
      </c>
      <c r="H256" s="75">
        <f t="shared" si="54"/>
        <v>37</v>
      </c>
      <c r="I256" s="75">
        <f t="shared" si="48"/>
        <v>37</v>
      </c>
      <c r="J256" s="81">
        <f t="shared" si="58"/>
        <v>45912</v>
      </c>
      <c r="K256" s="82" t="str">
        <f t="shared" si="49"/>
        <v>vendredi</v>
      </c>
      <c r="L256" s="75">
        <f t="shared" si="50"/>
        <v>37</v>
      </c>
      <c r="M256" s="75">
        <f t="shared" si="55"/>
        <v>37</v>
      </c>
      <c r="N256" s="75">
        <f t="shared" si="60"/>
        <v>37</v>
      </c>
      <c r="O256" s="81">
        <f t="shared" si="59"/>
        <v>46642</v>
      </c>
      <c r="P256" s="82" t="str">
        <f t="shared" si="51"/>
        <v>dimanche</v>
      </c>
      <c r="Q256" s="75">
        <f t="shared" si="52"/>
        <v>36</v>
      </c>
      <c r="R256" s="75">
        <f t="shared" si="56"/>
        <v>36</v>
      </c>
      <c r="S256" s="75">
        <f t="shared" si="53"/>
        <v>36</v>
      </c>
    </row>
    <row r="257" spans="5:19" x14ac:dyDescent="0.25">
      <c r="E257" s="81">
        <f t="shared" si="57"/>
        <v>46278</v>
      </c>
      <c r="F257" s="82" t="str">
        <f t="shared" si="46"/>
        <v>dimanche</v>
      </c>
      <c r="G257" s="75">
        <f t="shared" si="47"/>
        <v>37</v>
      </c>
      <c r="H257" s="75">
        <f t="shared" si="54"/>
        <v>37</v>
      </c>
      <c r="I257" s="75">
        <f t="shared" si="48"/>
        <v>37</v>
      </c>
      <c r="J257" s="81">
        <f t="shared" si="58"/>
        <v>45913</v>
      </c>
      <c r="K257" s="82" t="str">
        <f t="shared" si="49"/>
        <v>samedi</v>
      </c>
      <c r="L257" s="75">
        <f t="shared" si="50"/>
        <v>37</v>
      </c>
      <c r="M257" s="75">
        <f t="shared" si="55"/>
        <v>37</v>
      </c>
      <c r="N257" s="75">
        <f t="shared" si="60"/>
        <v>37</v>
      </c>
      <c r="O257" s="81">
        <f t="shared" si="59"/>
        <v>46643</v>
      </c>
      <c r="P257" s="82" t="str">
        <f t="shared" si="51"/>
        <v>lundi</v>
      </c>
      <c r="Q257" s="75">
        <f t="shared" si="52"/>
        <v>37</v>
      </c>
      <c r="R257" s="75">
        <f t="shared" si="56"/>
        <v>37</v>
      </c>
      <c r="S257" s="75">
        <f t="shared" si="53"/>
        <v>37</v>
      </c>
    </row>
    <row r="258" spans="5:19" x14ac:dyDescent="0.25">
      <c r="E258" s="81">
        <f t="shared" si="57"/>
        <v>46279</v>
      </c>
      <c r="F258" s="82" t="str">
        <f t="shared" ref="F258:F321" si="61">IF(E258&lt;&gt;"",TEXT(E258,"jjjj"),"")</f>
        <v>lundi</v>
      </c>
      <c r="G258" s="75">
        <f t="shared" ref="G258:G321" si="62">IF(E258&lt;&gt;"",IF(AND(MONTH(E258)=1,DAY(E258)&lt;8,WEEKDAY(E258,2)=4),1,CHOOSE(WEEKDAY(E258,2),G257+1,G257,G257,G257,G257,G257,G257)),"")</f>
        <v>38</v>
      </c>
      <c r="H258" s="75">
        <f t="shared" si="54"/>
        <v>38</v>
      </c>
      <c r="I258" s="75">
        <f t="shared" ref="I258:I321" si="63">IF(E258&lt;&gt;"",IF(AND(MONTH(E258)=12,DAY(E258)&gt;21),CHOOSE(WEEKDAY(E258,2),IF(DAY(E258)&gt;28,1,H258),IF(DAY(E258)&gt;29,1,H258),IF(DAY(E258)&gt;30,1,H258),IF(DAY(E258)&gt;31,1,H258),IF(DAY(E258)&gt;31,1,H258),IF(DAY(E258)&gt;31,1,H258),IF(DAY(E258)&gt;31,1,H258)),H258),"")</f>
        <v>38</v>
      </c>
      <c r="J258" s="81">
        <f t="shared" si="58"/>
        <v>45914</v>
      </c>
      <c r="K258" s="82" t="str">
        <f t="shared" ref="K258:K321" si="64">IF(J258&lt;&gt;"",TEXT(J258,"jjjj"),"")</f>
        <v>dimanche</v>
      </c>
      <c r="L258" s="75">
        <f t="shared" ref="L258:L321" si="65">IF(J258&lt;&gt;"",IF(AND(MONTH(J258)=1,DAY(J258)&lt;8,WEEKDAY(J258,2)=4),1,CHOOSE(WEEKDAY(J258,2),L257+1,L257,L257,L257,L257,L257,L257)),"")</f>
        <v>37</v>
      </c>
      <c r="M258" s="75">
        <f t="shared" si="55"/>
        <v>37</v>
      </c>
      <c r="N258" s="75">
        <f t="shared" si="60"/>
        <v>37</v>
      </c>
      <c r="O258" s="81">
        <f t="shared" si="59"/>
        <v>46644</v>
      </c>
      <c r="P258" s="82" t="str">
        <f t="shared" ref="P258:P321" si="66">IF(O258&lt;&gt;"",TEXT(O258,"jjjj"),"")</f>
        <v>mardi</v>
      </c>
      <c r="Q258" s="75">
        <f t="shared" ref="Q258:Q321" si="67">IF(O258&lt;&gt;"",IF(AND(MONTH(O258)=1,DAY(O258)&lt;8,WEEKDAY(O258,2)=4),1,CHOOSE(WEEKDAY(O258,2),Q257+1,Q257,Q257,Q257,Q257,Q257,Q257)),"")</f>
        <v>37</v>
      </c>
      <c r="R258" s="75">
        <f t="shared" si="56"/>
        <v>37</v>
      </c>
      <c r="S258" s="75">
        <f t="shared" ref="S258:S321" si="68">IF(O258&lt;&gt;"",IF(AND(MONTH(O258)=12,DAY(O258)&gt;21),CHOOSE(WEEKDAY(O258,2),IF(DAY(O258)&gt;28,1,R258),IF(DAY(O258)&gt;29,1,R258),IF(DAY(O258)&gt;30,1,R258),IF(DAY(O258)&gt;31,1,R258),IF(DAY(O258)&gt;31,1,R258),IF(DAY(O258)&gt;31,1,R258),IF(DAY(O258)&gt;31,1,R258)),R258),"")</f>
        <v>37</v>
      </c>
    </row>
    <row r="259" spans="5:19" x14ac:dyDescent="0.25">
      <c r="E259" s="81">
        <f t="shared" si="57"/>
        <v>46280</v>
      </c>
      <c r="F259" s="82" t="str">
        <f t="shared" si="61"/>
        <v>mardi</v>
      </c>
      <c r="G259" s="75">
        <f t="shared" si="62"/>
        <v>38</v>
      </c>
      <c r="H259" s="75">
        <f t="shared" ref="H259:H322" si="69">IF(E259&lt;&gt;"",IF(AND(MONTH(E259)=1,DAY(E259)&lt;10,OR(G259=52,53)),CHOOSE(WEEKDAY(E259,2),IF(DAY(E259)&lt;5,1,G259),IF(DAY(E259)&lt;6,1,G259),IF(DAY(E259)&lt;7,1,G259),IF(DAY(E259)&lt;8,1,G259),IF(AND(DAY(E259)&lt;9,DAY(E259)&gt;1),1,G259),IF(AND(DAY(E259)&lt;10,DAY(E259)&gt;2),1,G259),IF(AND(DAY(E259)&lt;11,DAY(E259)&gt;3),1,G259)),G259),"")</f>
        <v>38</v>
      </c>
      <c r="I259" s="75">
        <f t="shared" si="63"/>
        <v>38</v>
      </c>
      <c r="J259" s="81">
        <f t="shared" si="58"/>
        <v>45915</v>
      </c>
      <c r="K259" s="82" t="str">
        <f t="shared" si="64"/>
        <v>lundi</v>
      </c>
      <c r="L259" s="75">
        <f t="shared" si="65"/>
        <v>38</v>
      </c>
      <c r="M259" s="75">
        <f t="shared" ref="M259:M322" si="70">IF(J259&lt;&gt;"",IF(AND(MONTH(J259)=1,DAY(J259)&lt;10,OR(L259=52,53)),CHOOSE(WEEKDAY(J259,2),IF(DAY(J259)&lt;5,1,L259),IF(DAY(J259)&lt;6,1,L259),IF(DAY(J259)&lt;7,1,L259),IF(DAY(J259)&lt;8,1,L259),IF(AND(DAY(J259)&lt;9,DAY(J259)&gt;1),1,L259),IF(AND(DAY(J259)&lt;10,DAY(J259)&gt;2),1,L259),IF(AND(DAY(J259)&lt;11,DAY(J259)&gt;3),1,L259)),L259),"")</f>
        <v>38</v>
      </c>
      <c r="N259" s="75">
        <f t="shared" si="60"/>
        <v>38</v>
      </c>
      <c r="O259" s="81">
        <f t="shared" si="59"/>
        <v>46645</v>
      </c>
      <c r="P259" s="82" t="str">
        <f t="shared" si="66"/>
        <v>mercredi</v>
      </c>
      <c r="Q259" s="75">
        <f t="shared" si="67"/>
        <v>37</v>
      </c>
      <c r="R259" s="75">
        <f t="shared" ref="R259:R322" si="71">IF(O259&lt;&gt;"",IF(AND(MONTH(O259)=1,DAY(O259)&lt;10,OR(Q259=52,53)),CHOOSE(WEEKDAY(O259,2),IF(DAY(O259)&lt;5,1,Q259),IF(DAY(O259)&lt;6,1,Q259),IF(DAY(O259)&lt;7,1,Q259),IF(DAY(O259)&lt;8,1,Q259),IF(AND(DAY(O259)&lt;9,DAY(O259)&gt;1),1,Q259),IF(AND(DAY(O259)&lt;10,DAY(O259)&gt;2),1,Q259),IF(AND(DAY(O259)&lt;11,DAY(O259)&gt;3),1,Q259)),Q259),"")</f>
        <v>37</v>
      </c>
      <c r="S259" s="75">
        <f t="shared" si="68"/>
        <v>37</v>
      </c>
    </row>
    <row r="260" spans="5:19" x14ac:dyDescent="0.25">
      <c r="E260" s="81">
        <f t="shared" ref="E260:E323" si="72">IF(YEAR(E259+1)=YEAR(E259),E259+1,"")</f>
        <v>46281</v>
      </c>
      <c r="F260" s="82" t="str">
        <f t="shared" si="61"/>
        <v>mercredi</v>
      </c>
      <c r="G260" s="75">
        <f t="shared" si="62"/>
        <v>38</v>
      </c>
      <c r="H260" s="75">
        <f t="shared" si="69"/>
        <v>38</v>
      </c>
      <c r="I260" s="75">
        <f t="shared" si="63"/>
        <v>38</v>
      </c>
      <c r="J260" s="81">
        <f t="shared" ref="J260:J323" si="73">IF(YEAR(J259+1)=YEAR(J259),J259+1,"")</f>
        <v>45916</v>
      </c>
      <c r="K260" s="82" t="str">
        <f t="shared" si="64"/>
        <v>mardi</v>
      </c>
      <c r="L260" s="75">
        <f t="shared" si="65"/>
        <v>38</v>
      </c>
      <c r="M260" s="75">
        <f t="shared" si="70"/>
        <v>38</v>
      </c>
      <c r="N260" s="75">
        <f t="shared" si="60"/>
        <v>38</v>
      </c>
      <c r="O260" s="81">
        <f t="shared" ref="O260:O323" si="74">IF(YEAR(O259+1)=YEAR(O259),O259+1,"")</f>
        <v>46646</v>
      </c>
      <c r="P260" s="82" t="str">
        <f t="shared" si="66"/>
        <v>jeudi</v>
      </c>
      <c r="Q260" s="75">
        <f t="shared" si="67"/>
        <v>37</v>
      </c>
      <c r="R260" s="75">
        <f t="shared" si="71"/>
        <v>37</v>
      </c>
      <c r="S260" s="75">
        <f t="shared" si="68"/>
        <v>37</v>
      </c>
    </row>
    <row r="261" spans="5:19" x14ac:dyDescent="0.25">
      <c r="E261" s="81">
        <f t="shared" si="72"/>
        <v>46282</v>
      </c>
      <c r="F261" s="82" t="str">
        <f t="shared" si="61"/>
        <v>jeudi</v>
      </c>
      <c r="G261" s="75">
        <f t="shared" si="62"/>
        <v>38</v>
      </c>
      <c r="H261" s="75">
        <f t="shared" si="69"/>
        <v>38</v>
      </c>
      <c r="I261" s="75">
        <f t="shared" si="63"/>
        <v>38</v>
      </c>
      <c r="J261" s="81">
        <f t="shared" si="73"/>
        <v>45917</v>
      </c>
      <c r="K261" s="82" t="str">
        <f t="shared" si="64"/>
        <v>mercredi</v>
      </c>
      <c r="L261" s="75">
        <f t="shared" si="65"/>
        <v>38</v>
      </c>
      <c r="M261" s="75">
        <f t="shared" si="70"/>
        <v>38</v>
      </c>
      <c r="N261" s="75">
        <f t="shared" si="60"/>
        <v>38</v>
      </c>
      <c r="O261" s="81">
        <f t="shared" si="74"/>
        <v>46647</v>
      </c>
      <c r="P261" s="82" t="str">
        <f t="shared" si="66"/>
        <v>vendredi</v>
      </c>
      <c r="Q261" s="75">
        <f t="shared" si="67"/>
        <v>37</v>
      </c>
      <c r="R261" s="75">
        <f t="shared" si="71"/>
        <v>37</v>
      </c>
      <c r="S261" s="75">
        <f t="shared" si="68"/>
        <v>37</v>
      </c>
    </row>
    <row r="262" spans="5:19" x14ac:dyDescent="0.25">
      <c r="E262" s="81">
        <f t="shared" si="72"/>
        <v>46283</v>
      </c>
      <c r="F262" s="82" t="str">
        <f t="shared" si="61"/>
        <v>vendredi</v>
      </c>
      <c r="G262" s="75">
        <f t="shared" si="62"/>
        <v>38</v>
      </c>
      <c r="H262" s="75">
        <f t="shared" si="69"/>
        <v>38</v>
      </c>
      <c r="I262" s="75">
        <f t="shared" si="63"/>
        <v>38</v>
      </c>
      <c r="J262" s="81">
        <f t="shared" si="73"/>
        <v>45918</v>
      </c>
      <c r="K262" s="82" t="str">
        <f t="shared" si="64"/>
        <v>jeudi</v>
      </c>
      <c r="L262" s="75">
        <f t="shared" si="65"/>
        <v>38</v>
      </c>
      <c r="M262" s="75">
        <f t="shared" si="70"/>
        <v>38</v>
      </c>
      <c r="N262" s="75">
        <f t="shared" si="60"/>
        <v>38</v>
      </c>
      <c r="O262" s="81">
        <f t="shared" si="74"/>
        <v>46648</v>
      </c>
      <c r="P262" s="82" t="str">
        <f t="shared" si="66"/>
        <v>samedi</v>
      </c>
      <c r="Q262" s="75">
        <f t="shared" si="67"/>
        <v>37</v>
      </c>
      <c r="R262" s="75">
        <f t="shared" si="71"/>
        <v>37</v>
      </c>
      <c r="S262" s="75">
        <f t="shared" si="68"/>
        <v>37</v>
      </c>
    </row>
    <row r="263" spans="5:19" x14ac:dyDescent="0.25">
      <c r="E263" s="81">
        <f t="shared" si="72"/>
        <v>46284</v>
      </c>
      <c r="F263" s="82" t="str">
        <f t="shared" si="61"/>
        <v>samedi</v>
      </c>
      <c r="G263" s="75">
        <f t="shared" si="62"/>
        <v>38</v>
      </c>
      <c r="H263" s="75">
        <f t="shared" si="69"/>
        <v>38</v>
      </c>
      <c r="I263" s="75">
        <f t="shared" si="63"/>
        <v>38</v>
      </c>
      <c r="J263" s="81">
        <f t="shared" si="73"/>
        <v>45919</v>
      </c>
      <c r="K263" s="82" t="str">
        <f t="shared" si="64"/>
        <v>vendredi</v>
      </c>
      <c r="L263" s="75">
        <f t="shared" si="65"/>
        <v>38</v>
      </c>
      <c r="M263" s="75">
        <f t="shared" si="70"/>
        <v>38</v>
      </c>
      <c r="N263" s="75">
        <f t="shared" si="60"/>
        <v>38</v>
      </c>
      <c r="O263" s="81">
        <f t="shared" si="74"/>
        <v>46649</v>
      </c>
      <c r="P263" s="82" t="str">
        <f t="shared" si="66"/>
        <v>dimanche</v>
      </c>
      <c r="Q263" s="75">
        <f t="shared" si="67"/>
        <v>37</v>
      </c>
      <c r="R263" s="75">
        <f t="shared" si="71"/>
        <v>37</v>
      </c>
      <c r="S263" s="75">
        <f t="shared" si="68"/>
        <v>37</v>
      </c>
    </row>
    <row r="264" spans="5:19" x14ac:dyDescent="0.25">
      <c r="E264" s="81">
        <f t="shared" si="72"/>
        <v>46285</v>
      </c>
      <c r="F264" s="82" t="str">
        <f t="shared" si="61"/>
        <v>dimanche</v>
      </c>
      <c r="G264" s="75">
        <f t="shared" si="62"/>
        <v>38</v>
      </c>
      <c r="H264" s="75">
        <f t="shared" si="69"/>
        <v>38</v>
      </c>
      <c r="I264" s="75">
        <f t="shared" si="63"/>
        <v>38</v>
      </c>
      <c r="J264" s="81">
        <f t="shared" si="73"/>
        <v>45920</v>
      </c>
      <c r="K264" s="82" t="str">
        <f t="shared" si="64"/>
        <v>samedi</v>
      </c>
      <c r="L264" s="75">
        <f t="shared" si="65"/>
        <v>38</v>
      </c>
      <c r="M264" s="75">
        <f t="shared" si="70"/>
        <v>38</v>
      </c>
      <c r="N264" s="75">
        <f t="shared" ref="N264:N327" si="75">IF(J264&lt;&gt;"",IF(AND(MONTH(J264)=12,DAY(J264)&gt;21),CHOOSE(WEEKDAY(J264,2),IF(DAY(J264)&gt;28,1,M264),IF(DAY(J264)&gt;29,1,M264),IF(DAY(J264)&gt;30,1,M264),IF(DAY(J264)&gt;31,1,M264),IF(DAY(J264)&gt;31,1,M264),IF(DAY(J264)&gt;31,1,M264),IF(DAY(J264)&gt;31,1,M264)),M264),"")</f>
        <v>38</v>
      </c>
      <c r="O264" s="81">
        <f t="shared" si="74"/>
        <v>46650</v>
      </c>
      <c r="P264" s="82" t="str">
        <f t="shared" si="66"/>
        <v>lundi</v>
      </c>
      <c r="Q264" s="75">
        <f t="shared" si="67"/>
        <v>38</v>
      </c>
      <c r="R264" s="75">
        <f t="shared" si="71"/>
        <v>38</v>
      </c>
      <c r="S264" s="75">
        <f t="shared" si="68"/>
        <v>38</v>
      </c>
    </row>
    <row r="265" spans="5:19" x14ac:dyDescent="0.25">
      <c r="E265" s="81">
        <f t="shared" si="72"/>
        <v>46286</v>
      </c>
      <c r="F265" s="82" t="str">
        <f t="shared" si="61"/>
        <v>lundi</v>
      </c>
      <c r="G265" s="75">
        <f t="shared" si="62"/>
        <v>39</v>
      </c>
      <c r="H265" s="75">
        <f t="shared" si="69"/>
        <v>39</v>
      </c>
      <c r="I265" s="75">
        <f t="shared" si="63"/>
        <v>39</v>
      </c>
      <c r="J265" s="81">
        <f t="shared" si="73"/>
        <v>45921</v>
      </c>
      <c r="K265" s="82" t="str">
        <f t="shared" si="64"/>
        <v>dimanche</v>
      </c>
      <c r="L265" s="75">
        <f t="shared" si="65"/>
        <v>38</v>
      </c>
      <c r="M265" s="75">
        <f t="shared" si="70"/>
        <v>38</v>
      </c>
      <c r="N265" s="75">
        <f t="shared" si="75"/>
        <v>38</v>
      </c>
      <c r="O265" s="81">
        <f t="shared" si="74"/>
        <v>46651</v>
      </c>
      <c r="P265" s="82" t="str">
        <f t="shared" si="66"/>
        <v>mardi</v>
      </c>
      <c r="Q265" s="75">
        <f t="shared" si="67"/>
        <v>38</v>
      </c>
      <c r="R265" s="75">
        <f t="shared" si="71"/>
        <v>38</v>
      </c>
      <c r="S265" s="75">
        <f t="shared" si="68"/>
        <v>38</v>
      </c>
    </row>
    <row r="266" spans="5:19" x14ac:dyDescent="0.25">
      <c r="E266" s="81">
        <f t="shared" si="72"/>
        <v>46287</v>
      </c>
      <c r="F266" s="82" t="str">
        <f t="shared" si="61"/>
        <v>mardi</v>
      </c>
      <c r="G266" s="75">
        <f t="shared" si="62"/>
        <v>39</v>
      </c>
      <c r="H266" s="75">
        <f t="shared" si="69"/>
        <v>39</v>
      </c>
      <c r="I266" s="75">
        <f t="shared" si="63"/>
        <v>39</v>
      </c>
      <c r="J266" s="81">
        <f t="shared" si="73"/>
        <v>45922</v>
      </c>
      <c r="K266" s="82" t="str">
        <f t="shared" si="64"/>
        <v>lundi</v>
      </c>
      <c r="L266" s="75">
        <f t="shared" si="65"/>
        <v>39</v>
      </c>
      <c r="M266" s="75">
        <f t="shared" si="70"/>
        <v>39</v>
      </c>
      <c r="N266" s="75">
        <f t="shared" si="75"/>
        <v>39</v>
      </c>
      <c r="O266" s="81">
        <f t="shared" si="74"/>
        <v>46652</v>
      </c>
      <c r="P266" s="82" t="str">
        <f t="shared" si="66"/>
        <v>mercredi</v>
      </c>
      <c r="Q266" s="75">
        <f t="shared" si="67"/>
        <v>38</v>
      </c>
      <c r="R266" s="75">
        <f t="shared" si="71"/>
        <v>38</v>
      </c>
      <c r="S266" s="75">
        <f t="shared" si="68"/>
        <v>38</v>
      </c>
    </row>
    <row r="267" spans="5:19" x14ac:dyDescent="0.25">
      <c r="E267" s="81">
        <f t="shared" si="72"/>
        <v>46288</v>
      </c>
      <c r="F267" s="82" t="str">
        <f t="shared" si="61"/>
        <v>mercredi</v>
      </c>
      <c r="G267" s="75">
        <f t="shared" si="62"/>
        <v>39</v>
      </c>
      <c r="H267" s="75">
        <f t="shared" si="69"/>
        <v>39</v>
      </c>
      <c r="I267" s="75">
        <f t="shared" si="63"/>
        <v>39</v>
      </c>
      <c r="J267" s="81">
        <f t="shared" si="73"/>
        <v>45923</v>
      </c>
      <c r="K267" s="82" t="str">
        <f t="shared" si="64"/>
        <v>mardi</v>
      </c>
      <c r="L267" s="75">
        <f t="shared" si="65"/>
        <v>39</v>
      </c>
      <c r="M267" s="75">
        <f t="shared" si="70"/>
        <v>39</v>
      </c>
      <c r="N267" s="75">
        <f t="shared" si="75"/>
        <v>39</v>
      </c>
      <c r="O267" s="81">
        <f t="shared" si="74"/>
        <v>46653</v>
      </c>
      <c r="P267" s="82" t="str">
        <f t="shared" si="66"/>
        <v>jeudi</v>
      </c>
      <c r="Q267" s="75">
        <f t="shared" si="67"/>
        <v>38</v>
      </c>
      <c r="R267" s="75">
        <f t="shared" si="71"/>
        <v>38</v>
      </c>
      <c r="S267" s="75">
        <f t="shared" si="68"/>
        <v>38</v>
      </c>
    </row>
    <row r="268" spans="5:19" x14ac:dyDescent="0.25">
      <c r="E268" s="81">
        <f t="shared" si="72"/>
        <v>46289</v>
      </c>
      <c r="F268" s="82" t="str">
        <f t="shared" si="61"/>
        <v>jeudi</v>
      </c>
      <c r="G268" s="75">
        <f t="shared" si="62"/>
        <v>39</v>
      </c>
      <c r="H268" s="75">
        <f t="shared" si="69"/>
        <v>39</v>
      </c>
      <c r="I268" s="75">
        <f t="shared" si="63"/>
        <v>39</v>
      </c>
      <c r="J268" s="81">
        <f t="shared" si="73"/>
        <v>45924</v>
      </c>
      <c r="K268" s="82" t="str">
        <f t="shared" si="64"/>
        <v>mercredi</v>
      </c>
      <c r="L268" s="75">
        <f t="shared" si="65"/>
        <v>39</v>
      </c>
      <c r="M268" s="75">
        <f t="shared" si="70"/>
        <v>39</v>
      </c>
      <c r="N268" s="75">
        <f t="shared" si="75"/>
        <v>39</v>
      </c>
      <c r="O268" s="81">
        <f t="shared" si="74"/>
        <v>46654</v>
      </c>
      <c r="P268" s="82" t="str">
        <f t="shared" si="66"/>
        <v>vendredi</v>
      </c>
      <c r="Q268" s="75">
        <f t="shared" si="67"/>
        <v>38</v>
      </c>
      <c r="R268" s="75">
        <f t="shared" si="71"/>
        <v>38</v>
      </c>
      <c r="S268" s="75">
        <f t="shared" si="68"/>
        <v>38</v>
      </c>
    </row>
    <row r="269" spans="5:19" x14ac:dyDescent="0.25">
      <c r="E269" s="81">
        <f t="shared" si="72"/>
        <v>46290</v>
      </c>
      <c r="F269" s="82" t="str">
        <f t="shared" si="61"/>
        <v>vendredi</v>
      </c>
      <c r="G269" s="75">
        <f t="shared" si="62"/>
        <v>39</v>
      </c>
      <c r="H269" s="75">
        <f t="shared" si="69"/>
        <v>39</v>
      </c>
      <c r="I269" s="75">
        <f t="shared" si="63"/>
        <v>39</v>
      </c>
      <c r="J269" s="81">
        <f t="shared" si="73"/>
        <v>45925</v>
      </c>
      <c r="K269" s="82" t="str">
        <f t="shared" si="64"/>
        <v>jeudi</v>
      </c>
      <c r="L269" s="75">
        <f t="shared" si="65"/>
        <v>39</v>
      </c>
      <c r="M269" s="75">
        <f t="shared" si="70"/>
        <v>39</v>
      </c>
      <c r="N269" s="75">
        <f t="shared" si="75"/>
        <v>39</v>
      </c>
      <c r="O269" s="81">
        <f t="shared" si="74"/>
        <v>46655</v>
      </c>
      <c r="P269" s="82" t="str">
        <f t="shared" si="66"/>
        <v>samedi</v>
      </c>
      <c r="Q269" s="75">
        <f t="shared" si="67"/>
        <v>38</v>
      </c>
      <c r="R269" s="75">
        <f t="shared" si="71"/>
        <v>38</v>
      </c>
      <c r="S269" s="75">
        <f t="shared" si="68"/>
        <v>38</v>
      </c>
    </row>
    <row r="270" spans="5:19" x14ac:dyDescent="0.25">
      <c r="E270" s="81">
        <f t="shared" si="72"/>
        <v>46291</v>
      </c>
      <c r="F270" s="82" t="str">
        <f t="shared" si="61"/>
        <v>samedi</v>
      </c>
      <c r="G270" s="75">
        <f t="shared" si="62"/>
        <v>39</v>
      </c>
      <c r="H270" s="75">
        <f t="shared" si="69"/>
        <v>39</v>
      </c>
      <c r="I270" s="75">
        <f t="shared" si="63"/>
        <v>39</v>
      </c>
      <c r="J270" s="81">
        <f t="shared" si="73"/>
        <v>45926</v>
      </c>
      <c r="K270" s="82" t="str">
        <f t="shared" si="64"/>
        <v>vendredi</v>
      </c>
      <c r="L270" s="75">
        <f t="shared" si="65"/>
        <v>39</v>
      </c>
      <c r="M270" s="75">
        <f t="shared" si="70"/>
        <v>39</v>
      </c>
      <c r="N270" s="75">
        <f t="shared" si="75"/>
        <v>39</v>
      </c>
      <c r="O270" s="81">
        <f t="shared" si="74"/>
        <v>46656</v>
      </c>
      <c r="P270" s="82" t="str">
        <f t="shared" si="66"/>
        <v>dimanche</v>
      </c>
      <c r="Q270" s="75">
        <f t="shared" si="67"/>
        <v>38</v>
      </c>
      <c r="R270" s="75">
        <f t="shared" si="71"/>
        <v>38</v>
      </c>
      <c r="S270" s="75">
        <f t="shared" si="68"/>
        <v>38</v>
      </c>
    </row>
    <row r="271" spans="5:19" x14ac:dyDescent="0.25">
      <c r="E271" s="81">
        <f t="shared" si="72"/>
        <v>46292</v>
      </c>
      <c r="F271" s="82" t="str">
        <f t="shared" si="61"/>
        <v>dimanche</v>
      </c>
      <c r="G271" s="75">
        <f t="shared" si="62"/>
        <v>39</v>
      </c>
      <c r="H271" s="75">
        <f t="shared" si="69"/>
        <v>39</v>
      </c>
      <c r="I271" s="75">
        <f t="shared" si="63"/>
        <v>39</v>
      </c>
      <c r="J271" s="81">
        <f t="shared" si="73"/>
        <v>45927</v>
      </c>
      <c r="K271" s="82" t="str">
        <f t="shared" si="64"/>
        <v>samedi</v>
      </c>
      <c r="L271" s="75">
        <f t="shared" si="65"/>
        <v>39</v>
      </c>
      <c r="M271" s="75">
        <f t="shared" si="70"/>
        <v>39</v>
      </c>
      <c r="N271" s="75">
        <f t="shared" si="75"/>
        <v>39</v>
      </c>
      <c r="O271" s="81">
        <f t="shared" si="74"/>
        <v>46657</v>
      </c>
      <c r="P271" s="82" t="str">
        <f t="shared" si="66"/>
        <v>lundi</v>
      </c>
      <c r="Q271" s="75">
        <f t="shared" si="67"/>
        <v>39</v>
      </c>
      <c r="R271" s="75">
        <f t="shared" si="71"/>
        <v>39</v>
      </c>
      <c r="S271" s="75">
        <f t="shared" si="68"/>
        <v>39</v>
      </c>
    </row>
    <row r="272" spans="5:19" x14ac:dyDescent="0.25">
      <c r="E272" s="81">
        <f t="shared" si="72"/>
        <v>46293</v>
      </c>
      <c r="F272" s="82" t="str">
        <f t="shared" si="61"/>
        <v>lundi</v>
      </c>
      <c r="G272" s="75">
        <f t="shared" si="62"/>
        <v>40</v>
      </c>
      <c r="H272" s="75">
        <f t="shared" si="69"/>
        <v>40</v>
      </c>
      <c r="I272" s="75">
        <f t="shared" si="63"/>
        <v>40</v>
      </c>
      <c r="J272" s="81">
        <f t="shared" si="73"/>
        <v>45928</v>
      </c>
      <c r="K272" s="82" t="str">
        <f t="shared" si="64"/>
        <v>dimanche</v>
      </c>
      <c r="L272" s="75">
        <f t="shared" si="65"/>
        <v>39</v>
      </c>
      <c r="M272" s="75">
        <f t="shared" si="70"/>
        <v>39</v>
      </c>
      <c r="N272" s="75">
        <f t="shared" si="75"/>
        <v>39</v>
      </c>
      <c r="O272" s="81">
        <f t="shared" si="74"/>
        <v>46658</v>
      </c>
      <c r="P272" s="82" t="str">
        <f t="shared" si="66"/>
        <v>mardi</v>
      </c>
      <c r="Q272" s="75">
        <f t="shared" si="67"/>
        <v>39</v>
      </c>
      <c r="R272" s="75">
        <f t="shared" si="71"/>
        <v>39</v>
      </c>
      <c r="S272" s="75">
        <f t="shared" si="68"/>
        <v>39</v>
      </c>
    </row>
    <row r="273" spans="5:19" x14ac:dyDescent="0.25">
      <c r="E273" s="81">
        <f t="shared" si="72"/>
        <v>46294</v>
      </c>
      <c r="F273" s="82" t="str">
        <f t="shared" si="61"/>
        <v>mardi</v>
      </c>
      <c r="G273" s="75">
        <f t="shared" si="62"/>
        <v>40</v>
      </c>
      <c r="H273" s="75">
        <f t="shared" si="69"/>
        <v>40</v>
      </c>
      <c r="I273" s="75">
        <f t="shared" si="63"/>
        <v>40</v>
      </c>
      <c r="J273" s="81">
        <f t="shared" si="73"/>
        <v>45929</v>
      </c>
      <c r="K273" s="82" t="str">
        <f t="shared" si="64"/>
        <v>lundi</v>
      </c>
      <c r="L273" s="75">
        <f t="shared" si="65"/>
        <v>40</v>
      </c>
      <c r="M273" s="75">
        <f t="shared" si="70"/>
        <v>40</v>
      </c>
      <c r="N273" s="75">
        <f t="shared" si="75"/>
        <v>40</v>
      </c>
      <c r="O273" s="81">
        <f t="shared" si="74"/>
        <v>46659</v>
      </c>
      <c r="P273" s="82" t="str">
        <f t="shared" si="66"/>
        <v>mercredi</v>
      </c>
      <c r="Q273" s="75">
        <f t="shared" si="67"/>
        <v>39</v>
      </c>
      <c r="R273" s="75">
        <f t="shared" si="71"/>
        <v>39</v>
      </c>
      <c r="S273" s="75">
        <f t="shared" si="68"/>
        <v>39</v>
      </c>
    </row>
    <row r="274" spans="5:19" x14ac:dyDescent="0.25">
      <c r="E274" s="81">
        <f t="shared" si="72"/>
        <v>46295</v>
      </c>
      <c r="F274" s="82" t="str">
        <f t="shared" si="61"/>
        <v>mercredi</v>
      </c>
      <c r="G274" s="75">
        <f t="shared" si="62"/>
        <v>40</v>
      </c>
      <c r="H274" s="75">
        <f t="shared" si="69"/>
        <v>40</v>
      </c>
      <c r="I274" s="75">
        <f t="shared" si="63"/>
        <v>40</v>
      </c>
      <c r="J274" s="81">
        <f t="shared" si="73"/>
        <v>45930</v>
      </c>
      <c r="K274" s="82" t="str">
        <f t="shared" si="64"/>
        <v>mardi</v>
      </c>
      <c r="L274" s="75">
        <f t="shared" si="65"/>
        <v>40</v>
      </c>
      <c r="M274" s="75">
        <f t="shared" si="70"/>
        <v>40</v>
      </c>
      <c r="N274" s="75">
        <f t="shared" si="75"/>
        <v>40</v>
      </c>
      <c r="O274" s="81">
        <f t="shared" si="74"/>
        <v>46660</v>
      </c>
      <c r="P274" s="82" t="str">
        <f t="shared" si="66"/>
        <v>jeudi</v>
      </c>
      <c r="Q274" s="75">
        <f t="shared" si="67"/>
        <v>39</v>
      </c>
      <c r="R274" s="75">
        <f t="shared" si="71"/>
        <v>39</v>
      </c>
      <c r="S274" s="75">
        <f t="shared" si="68"/>
        <v>39</v>
      </c>
    </row>
    <row r="275" spans="5:19" x14ac:dyDescent="0.25">
      <c r="E275" s="81">
        <f t="shared" si="72"/>
        <v>46296</v>
      </c>
      <c r="F275" s="82" t="str">
        <f t="shared" si="61"/>
        <v>jeudi</v>
      </c>
      <c r="G275" s="75">
        <f t="shared" si="62"/>
        <v>40</v>
      </c>
      <c r="H275" s="75">
        <f t="shared" si="69"/>
        <v>40</v>
      </c>
      <c r="I275" s="75">
        <f t="shared" si="63"/>
        <v>40</v>
      </c>
      <c r="J275" s="81">
        <f t="shared" si="73"/>
        <v>45931</v>
      </c>
      <c r="K275" s="82" t="str">
        <f t="shared" si="64"/>
        <v>mercredi</v>
      </c>
      <c r="L275" s="75">
        <f t="shared" si="65"/>
        <v>40</v>
      </c>
      <c r="M275" s="75">
        <f t="shared" si="70"/>
        <v>40</v>
      </c>
      <c r="N275" s="75">
        <f t="shared" si="75"/>
        <v>40</v>
      </c>
      <c r="O275" s="81">
        <f t="shared" si="74"/>
        <v>46661</v>
      </c>
      <c r="P275" s="82" t="str">
        <f t="shared" si="66"/>
        <v>vendredi</v>
      </c>
      <c r="Q275" s="75">
        <f t="shared" si="67"/>
        <v>39</v>
      </c>
      <c r="R275" s="75">
        <f t="shared" si="71"/>
        <v>39</v>
      </c>
      <c r="S275" s="75">
        <f t="shared" si="68"/>
        <v>39</v>
      </c>
    </row>
    <row r="276" spans="5:19" x14ac:dyDescent="0.25">
      <c r="E276" s="81">
        <f t="shared" si="72"/>
        <v>46297</v>
      </c>
      <c r="F276" s="82" t="str">
        <f t="shared" si="61"/>
        <v>vendredi</v>
      </c>
      <c r="G276" s="75">
        <f t="shared" si="62"/>
        <v>40</v>
      </c>
      <c r="H276" s="75">
        <f t="shared" si="69"/>
        <v>40</v>
      </c>
      <c r="I276" s="75">
        <f t="shared" si="63"/>
        <v>40</v>
      </c>
      <c r="J276" s="81">
        <f t="shared" si="73"/>
        <v>45932</v>
      </c>
      <c r="K276" s="82" t="str">
        <f t="shared" si="64"/>
        <v>jeudi</v>
      </c>
      <c r="L276" s="75">
        <f t="shared" si="65"/>
        <v>40</v>
      </c>
      <c r="M276" s="75">
        <f t="shared" si="70"/>
        <v>40</v>
      </c>
      <c r="N276" s="75">
        <f t="shared" si="75"/>
        <v>40</v>
      </c>
      <c r="O276" s="81">
        <f t="shared" si="74"/>
        <v>46662</v>
      </c>
      <c r="P276" s="82" t="str">
        <f t="shared" si="66"/>
        <v>samedi</v>
      </c>
      <c r="Q276" s="75">
        <f t="shared" si="67"/>
        <v>39</v>
      </c>
      <c r="R276" s="75">
        <f t="shared" si="71"/>
        <v>39</v>
      </c>
      <c r="S276" s="75">
        <f t="shared" si="68"/>
        <v>39</v>
      </c>
    </row>
    <row r="277" spans="5:19" x14ac:dyDescent="0.25">
      <c r="E277" s="81">
        <f t="shared" si="72"/>
        <v>46298</v>
      </c>
      <c r="F277" s="82" t="str">
        <f t="shared" si="61"/>
        <v>samedi</v>
      </c>
      <c r="G277" s="75">
        <f t="shared" si="62"/>
        <v>40</v>
      </c>
      <c r="H277" s="75">
        <f t="shared" si="69"/>
        <v>40</v>
      </c>
      <c r="I277" s="75">
        <f t="shared" si="63"/>
        <v>40</v>
      </c>
      <c r="J277" s="81">
        <f t="shared" si="73"/>
        <v>45933</v>
      </c>
      <c r="K277" s="82" t="str">
        <f t="shared" si="64"/>
        <v>vendredi</v>
      </c>
      <c r="L277" s="75">
        <f t="shared" si="65"/>
        <v>40</v>
      </c>
      <c r="M277" s="75">
        <f t="shared" si="70"/>
        <v>40</v>
      </c>
      <c r="N277" s="75">
        <f t="shared" si="75"/>
        <v>40</v>
      </c>
      <c r="O277" s="81">
        <f t="shared" si="74"/>
        <v>46663</v>
      </c>
      <c r="P277" s="82" t="str">
        <f t="shared" si="66"/>
        <v>dimanche</v>
      </c>
      <c r="Q277" s="75">
        <f t="shared" si="67"/>
        <v>39</v>
      </c>
      <c r="R277" s="75">
        <f t="shared" si="71"/>
        <v>39</v>
      </c>
      <c r="S277" s="75">
        <f t="shared" si="68"/>
        <v>39</v>
      </c>
    </row>
    <row r="278" spans="5:19" x14ac:dyDescent="0.25">
      <c r="E278" s="81">
        <f t="shared" si="72"/>
        <v>46299</v>
      </c>
      <c r="F278" s="82" t="str">
        <f t="shared" si="61"/>
        <v>dimanche</v>
      </c>
      <c r="G278" s="75">
        <f t="shared" si="62"/>
        <v>40</v>
      </c>
      <c r="H278" s="75">
        <f t="shared" si="69"/>
        <v>40</v>
      </c>
      <c r="I278" s="75">
        <f t="shared" si="63"/>
        <v>40</v>
      </c>
      <c r="J278" s="81">
        <f t="shared" si="73"/>
        <v>45934</v>
      </c>
      <c r="K278" s="82" t="str">
        <f t="shared" si="64"/>
        <v>samedi</v>
      </c>
      <c r="L278" s="75">
        <f t="shared" si="65"/>
        <v>40</v>
      </c>
      <c r="M278" s="75">
        <f t="shared" si="70"/>
        <v>40</v>
      </c>
      <c r="N278" s="75">
        <f t="shared" si="75"/>
        <v>40</v>
      </c>
      <c r="O278" s="81">
        <f t="shared" si="74"/>
        <v>46664</v>
      </c>
      <c r="P278" s="82" t="str">
        <f t="shared" si="66"/>
        <v>lundi</v>
      </c>
      <c r="Q278" s="75">
        <f t="shared" si="67"/>
        <v>40</v>
      </c>
      <c r="R278" s="75">
        <f t="shared" si="71"/>
        <v>40</v>
      </c>
      <c r="S278" s="75">
        <f t="shared" si="68"/>
        <v>40</v>
      </c>
    </row>
    <row r="279" spans="5:19" x14ac:dyDescent="0.25">
      <c r="E279" s="81">
        <f t="shared" si="72"/>
        <v>46300</v>
      </c>
      <c r="F279" s="82" t="str">
        <f t="shared" si="61"/>
        <v>lundi</v>
      </c>
      <c r="G279" s="75">
        <f t="shared" si="62"/>
        <v>41</v>
      </c>
      <c r="H279" s="75">
        <f t="shared" si="69"/>
        <v>41</v>
      </c>
      <c r="I279" s="75">
        <f t="shared" si="63"/>
        <v>41</v>
      </c>
      <c r="J279" s="81">
        <f t="shared" si="73"/>
        <v>45935</v>
      </c>
      <c r="K279" s="82" t="str">
        <f t="shared" si="64"/>
        <v>dimanche</v>
      </c>
      <c r="L279" s="75">
        <f t="shared" si="65"/>
        <v>40</v>
      </c>
      <c r="M279" s="75">
        <f t="shared" si="70"/>
        <v>40</v>
      </c>
      <c r="N279" s="75">
        <f t="shared" si="75"/>
        <v>40</v>
      </c>
      <c r="O279" s="81">
        <f t="shared" si="74"/>
        <v>46665</v>
      </c>
      <c r="P279" s="82" t="str">
        <f t="shared" si="66"/>
        <v>mardi</v>
      </c>
      <c r="Q279" s="75">
        <f t="shared" si="67"/>
        <v>40</v>
      </c>
      <c r="R279" s="75">
        <f t="shared" si="71"/>
        <v>40</v>
      </c>
      <c r="S279" s="75">
        <f t="shared" si="68"/>
        <v>40</v>
      </c>
    </row>
    <row r="280" spans="5:19" x14ac:dyDescent="0.25">
      <c r="E280" s="81">
        <f t="shared" si="72"/>
        <v>46301</v>
      </c>
      <c r="F280" s="82" t="str">
        <f t="shared" si="61"/>
        <v>mardi</v>
      </c>
      <c r="G280" s="75">
        <f t="shared" si="62"/>
        <v>41</v>
      </c>
      <c r="H280" s="75">
        <f t="shared" si="69"/>
        <v>41</v>
      </c>
      <c r="I280" s="75">
        <f t="shared" si="63"/>
        <v>41</v>
      </c>
      <c r="J280" s="81">
        <f t="shared" si="73"/>
        <v>45936</v>
      </c>
      <c r="K280" s="82" t="str">
        <f t="shared" si="64"/>
        <v>lundi</v>
      </c>
      <c r="L280" s="75">
        <f t="shared" si="65"/>
        <v>41</v>
      </c>
      <c r="M280" s="75">
        <f t="shared" si="70"/>
        <v>41</v>
      </c>
      <c r="N280" s="75">
        <f t="shared" si="75"/>
        <v>41</v>
      </c>
      <c r="O280" s="81">
        <f t="shared" si="74"/>
        <v>46666</v>
      </c>
      <c r="P280" s="82" t="str">
        <f t="shared" si="66"/>
        <v>mercredi</v>
      </c>
      <c r="Q280" s="75">
        <f t="shared" si="67"/>
        <v>40</v>
      </c>
      <c r="R280" s="75">
        <f t="shared" si="71"/>
        <v>40</v>
      </c>
      <c r="S280" s="75">
        <f t="shared" si="68"/>
        <v>40</v>
      </c>
    </row>
    <row r="281" spans="5:19" x14ac:dyDescent="0.25">
      <c r="E281" s="81">
        <f t="shared" si="72"/>
        <v>46302</v>
      </c>
      <c r="F281" s="82" t="str">
        <f t="shared" si="61"/>
        <v>mercredi</v>
      </c>
      <c r="G281" s="75">
        <f t="shared" si="62"/>
        <v>41</v>
      </c>
      <c r="H281" s="75">
        <f t="shared" si="69"/>
        <v>41</v>
      </c>
      <c r="I281" s="75">
        <f t="shared" si="63"/>
        <v>41</v>
      </c>
      <c r="J281" s="81">
        <f t="shared" si="73"/>
        <v>45937</v>
      </c>
      <c r="K281" s="82" t="str">
        <f t="shared" si="64"/>
        <v>mardi</v>
      </c>
      <c r="L281" s="75">
        <f t="shared" si="65"/>
        <v>41</v>
      </c>
      <c r="M281" s="75">
        <f t="shared" si="70"/>
        <v>41</v>
      </c>
      <c r="N281" s="75">
        <f t="shared" si="75"/>
        <v>41</v>
      </c>
      <c r="O281" s="81">
        <f t="shared" si="74"/>
        <v>46667</v>
      </c>
      <c r="P281" s="82" t="str">
        <f t="shared" si="66"/>
        <v>jeudi</v>
      </c>
      <c r="Q281" s="75">
        <f t="shared" si="67"/>
        <v>40</v>
      </c>
      <c r="R281" s="75">
        <f t="shared" si="71"/>
        <v>40</v>
      </c>
      <c r="S281" s="75">
        <f t="shared" si="68"/>
        <v>40</v>
      </c>
    </row>
    <row r="282" spans="5:19" x14ac:dyDescent="0.25">
      <c r="E282" s="81">
        <f t="shared" si="72"/>
        <v>46303</v>
      </c>
      <c r="F282" s="82" t="str">
        <f t="shared" si="61"/>
        <v>jeudi</v>
      </c>
      <c r="G282" s="75">
        <f t="shared" si="62"/>
        <v>41</v>
      </c>
      <c r="H282" s="75">
        <f t="shared" si="69"/>
        <v>41</v>
      </c>
      <c r="I282" s="75">
        <f t="shared" si="63"/>
        <v>41</v>
      </c>
      <c r="J282" s="81">
        <f t="shared" si="73"/>
        <v>45938</v>
      </c>
      <c r="K282" s="82" t="str">
        <f t="shared" si="64"/>
        <v>mercredi</v>
      </c>
      <c r="L282" s="75">
        <f t="shared" si="65"/>
        <v>41</v>
      </c>
      <c r="M282" s="75">
        <f t="shared" si="70"/>
        <v>41</v>
      </c>
      <c r="N282" s="75">
        <f t="shared" si="75"/>
        <v>41</v>
      </c>
      <c r="O282" s="81">
        <f t="shared" si="74"/>
        <v>46668</v>
      </c>
      <c r="P282" s="82" t="str">
        <f t="shared" si="66"/>
        <v>vendredi</v>
      </c>
      <c r="Q282" s="75">
        <f t="shared" si="67"/>
        <v>40</v>
      </c>
      <c r="R282" s="75">
        <f t="shared" si="71"/>
        <v>40</v>
      </c>
      <c r="S282" s="75">
        <f t="shared" si="68"/>
        <v>40</v>
      </c>
    </row>
    <row r="283" spans="5:19" x14ac:dyDescent="0.25">
      <c r="E283" s="81">
        <f t="shared" si="72"/>
        <v>46304</v>
      </c>
      <c r="F283" s="82" t="str">
        <f t="shared" si="61"/>
        <v>vendredi</v>
      </c>
      <c r="G283" s="75">
        <f t="shared" si="62"/>
        <v>41</v>
      </c>
      <c r="H283" s="75">
        <f t="shared" si="69"/>
        <v>41</v>
      </c>
      <c r="I283" s="75">
        <f t="shared" si="63"/>
        <v>41</v>
      </c>
      <c r="J283" s="81">
        <f t="shared" si="73"/>
        <v>45939</v>
      </c>
      <c r="K283" s="82" t="str">
        <f t="shared" si="64"/>
        <v>jeudi</v>
      </c>
      <c r="L283" s="75">
        <f t="shared" si="65"/>
        <v>41</v>
      </c>
      <c r="M283" s="75">
        <f t="shared" si="70"/>
        <v>41</v>
      </c>
      <c r="N283" s="75">
        <f t="shared" si="75"/>
        <v>41</v>
      </c>
      <c r="O283" s="81">
        <f t="shared" si="74"/>
        <v>46669</v>
      </c>
      <c r="P283" s="82" t="str">
        <f t="shared" si="66"/>
        <v>samedi</v>
      </c>
      <c r="Q283" s="75">
        <f t="shared" si="67"/>
        <v>40</v>
      </c>
      <c r="R283" s="75">
        <f t="shared" si="71"/>
        <v>40</v>
      </c>
      <c r="S283" s="75">
        <f t="shared" si="68"/>
        <v>40</v>
      </c>
    </row>
    <row r="284" spans="5:19" x14ac:dyDescent="0.25">
      <c r="E284" s="81">
        <f t="shared" si="72"/>
        <v>46305</v>
      </c>
      <c r="F284" s="82" t="str">
        <f t="shared" si="61"/>
        <v>samedi</v>
      </c>
      <c r="G284" s="75">
        <f t="shared" si="62"/>
        <v>41</v>
      </c>
      <c r="H284" s="75">
        <f t="shared" si="69"/>
        <v>41</v>
      </c>
      <c r="I284" s="75">
        <f t="shared" si="63"/>
        <v>41</v>
      </c>
      <c r="J284" s="81">
        <f t="shared" si="73"/>
        <v>45940</v>
      </c>
      <c r="K284" s="82" t="str">
        <f t="shared" si="64"/>
        <v>vendredi</v>
      </c>
      <c r="L284" s="75">
        <f t="shared" si="65"/>
        <v>41</v>
      </c>
      <c r="M284" s="75">
        <f t="shared" si="70"/>
        <v>41</v>
      </c>
      <c r="N284" s="75">
        <f t="shared" si="75"/>
        <v>41</v>
      </c>
      <c r="O284" s="81">
        <f t="shared" si="74"/>
        <v>46670</v>
      </c>
      <c r="P284" s="82" t="str">
        <f t="shared" si="66"/>
        <v>dimanche</v>
      </c>
      <c r="Q284" s="75">
        <f t="shared" si="67"/>
        <v>40</v>
      </c>
      <c r="R284" s="75">
        <f t="shared" si="71"/>
        <v>40</v>
      </c>
      <c r="S284" s="75">
        <f t="shared" si="68"/>
        <v>40</v>
      </c>
    </row>
    <row r="285" spans="5:19" x14ac:dyDescent="0.25">
      <c r="E285" s="81">
        <f t="shared" si="72"/>
        <v>46306</v>
      </c>
      <c r="F285" s="82" t="str">
        <f t="shared" si="61"/>
        <v>dimanche</v>
      </c>
      <c r="G285" s="75">
        <f t="shared" si="62"/>
        <v>41</v>
      </c>
      <c r="H285" s="75">
        <f t="shared" si="69"/>
        <v>41</v>
      </c>
      <c r="I285" s="75">
        <f t="shared" si="63"/>
        <v>41</v>
      </c>
      <c r="J285" s="81">
        <f t="shared" si="73"/>
        <v>45941</v>
      </c>
      <c r="K285" s="82" t="str">
        <f t="shared" si="64"/>
        <v>samedi</v>
      </c>
      <c r="L285" s="75">
        <f t="shared" si="65"/>
        <v>41</v>
      </c>
      <c r="M285" s="75">
        <f t="shared" si="70"/>
        <v>41</v>
      </c>
      <c r="N285" s="75">
        <f t="shared" si="75"/>
        <v>41</v>
      </c>
      <c r="O285" s="81">
        <f t="shared" si="74"/>
        <v>46671</v>
      </c>
      <c r="P285" s="82" t="str">
        <f t="shared" si="66"/>
        <v>lundi</v>
      </c>
      <c r="Q285" s="75">
        <f t="shared" si="67"/>
        <v>41</v>
      </c>
      <c r="R285" s="75">
        <f t="shared" si="71"/>
        <v>41</v>
      </c>
      <c r="S285" s="75">
        <f t="shared" si="68"/>
        <v>41</v>
      </c>
    </row>
    <row r="286" spans="5:19" x14ac:dyDescent="0.25">
      <c r="E286" s="81">
        <f t="shared" si="72"/>
        <v>46307</v>
      </c>
      <c r="F286" s="82" t="str">
        <f t="shared" si="61"/>
        <v>lundi</v>
      </c>
      <c r="G286" s="75">
        <f t="shared" si="62"/>
        <v>42</v>
      </c>
      <c r="H286" s="75">
        <f t="shared" si="69"/>
        <v>42</v>
      </c>
      <c r="I286" s="75">
        <f t="shared" si="63"/>
        <v>42</v>
      </c>
      <c r="J286" s="81">
        <f t="shared" si="73"/>
        <v>45942</v>
      </c>
      <c r="K286" s="82" t="str">
        <f t="shared" si="64"/>
        <v>dimanche</v>
      </c>
      <c r="L286" s="75">
        <f t="shared" si="65"/>
        <v>41</v>
      </c>
      <c r="M286" s="75">
        <f t="shared" si="70"/>
        <v>41</v>
      </c>
      <c r="N286" s="75">
        <f t="shared" si="75"/>
        <v>41</v>
      </c>
      <c r="O286" s="81">
        <f t="shared" si="74"/>
        <v>46672</v>
      </c>
      <c r="P286" s="82" t="str">
        <f t="shared" si="66"/>
        <v>mardi</v>
      </c>
      <c r="Q286" s="75">
        <f t="shared" si="67"/>
        <v>41</v>
      </c>
      <c r="R286" s="75">
        <f t="shared" si="71"/>
        <v>41</v>
      </c>
      <c r="S286" s="75">
        <f t="shared" si="68"/>
        <v>41</v>
      </c>
    </row>
    <row r="287" spans="5:19" x14ac:dyDescent="0.25">
      <c r="E287" s="81">
        <f t="shared" si="72"/>
        <v>46308</v>
      </c>
      <c r="F287" s="82" t="str">
        <f t="shared" si="61"/>
        <v>mardi</v>
      </c>
      <c r="G287" s="75">
        <f t="shared" si="62"/>
        <v>42</v>
      </c>
      <c r="H287" s="75">
        <f t="shared" si="69"/>
        <v>42</v>
      </c>
      <c r="I287" s="75">
        <f t="shared" si="63"/>
        <v>42</v>
      </c>
      <c r="J287" s="81">
        <f t="shared" si="73"/>
        <v>45943</v>
      </c>
      <c r="K287" s="82" t="str">
        <f t="shared" si="64"/>
        <v>lundi</v>
      </c>
      <c r="L287" s="75">
        <f t="shared" si="65"/>
        <v>42</v>
      </c>
      <c r="M287" s="75">
        <f t="shared" si="70"/>
        <v>42</v>
      </c>
      <c r="N287" s="75">
        <f t="shared" si="75"/>
        <v>42</v>
      </c>
      <c r="O287" s="81">
        <f t="shared" si="74"/>
        <v>46673</v>
      </c>
      <c r="P287" s="82" t="str">
        <f t="shared" si="66"/>
        <v>mercredi</v>
      </c>
      <c r="Q287" s="75">
        <f t="shared" si="67"/>
        <v>41</v>
      </c>
      <c r="R287" s="75">
        <f t="shared" si="71"/>
        <v>41</v>
      </c>
      <c r="S287" s="75">
        <f t="shared" si="68"/>
        <v>41</v>
      </c>
    </row>
    <row r="288" spans="5:19" x14ac:dyDescent="0.25">
      <c r="E288" s="81">
        <f t="shared" si="72"/>
        <v>46309</v>
      </c>
      <c r="F288" s="82" t="str">
        <f t="shared" si="61"/>
        <v>mercredi</v>
      </c>
      <c r="G288" s="75">
        <f t="shared" si="62"/>
        <v>42</v>
      </c>
      <c r="H288" s="75">
        <f t="shared" si="69"/>
        <v>42</v>
      </c>
      <c r="I288" s="75">
        <f t="shared" si="63"/>
        <v>42</v>
      </c>
      <c r="J288" s="81">
        <f t="shared" si="73"/>
        <v>45944</v>
      </c>
      <c r="K288" s="82" t="str">
        <f t="shared" si="64"/>
        <v>mardi</v>
      </c>
      <c r="L288" s="75">
        <f t="shared" si="65"/>
        <v>42</v>
      </c>
      <c r="M288" s="75">
        <f t="shared" si="70"/>
        <v>42</v>
      </c>
      <c r="N288" s="75">
        <f t="shared" si="75"/>
        <v>42</v>
      </c>
      <c r="O288" s="81">
        <f t="shared" si="74"/>
        <v>46674</v>
      </c>
      <c r="P288" s="82" t="str">
        <f t="shared" si="66"/>
        <v>jeudi</v>
      </c>
      <c r="Q288" s="75">
        <f t="shared" si="67"/>
        <v>41</v>
      </c>
      <c r="R288" s="75">
        <f t="shared" si="71"/>
        <v>41</v>
      </c>
      <c r="S288" s="75">
        <f t="shared" si="68"/>
        <v>41</v>
      </c>
    </row>
    <row r="289" spans="5:19" x14ac:dyDescent="0.25">
      <c r="E289" s="81">
        <f t="shared" si="72"/>
        <v>46310</v>
      </c>
      <c r="F289" s="82" t="str">
        <f t="shared" si="61"/>
        <v>jeudi</v>
      </c>
      <c r="G289" s="75">
        <f t="shared" si="62"/>
        <v>42</v>
      </c>
      <c r="H289" s="75">
        <f t="shared" si="69"/>
        <v>42</v>
      </c>
      <c r="I289" s="75">
        <f t="shared" si="63"/>
        <v>42</v>
      </c>
      <c r="J289" s="81">
        <f t="shared" si="73"/>
        <v>45945</v>
      </c>
      <c r="K289" s="82" t="str">
        <f t="shared" si="64"/>
        <v>mercredi</v>
      </c>
      <c r="L289" s="75">
        <f t="shared" si="65"/>
        <v>42</v>
      </c>
      <c r="M289" s="75">
        <f t="shared" si="70"/>
        <v>42</v>
      </c>
      <c r="N289" s="75">
        <f t="shared" si="75"/>
        <v>42</v>
      </c>
      <c r="O289" s="81">
        <f t="shared" si="74"/>
        <v>46675</v>
      </c>
      <c r="P289" s="82" t="str">
        <f t="shared" si="66"/>
        <v>vendredi</v>
      </c>
      <c r="Q289" s="75">
        <f t="shared" si="67"/>
        <v>41</v>
      </c>
      <c r="R289" s="75">
        <f t="shared" si="71"/>
        <v>41</v>
      </c>
      <c r="S289" s="75">
        <f t="shared" si="68"/>
        <v>41</v>
      </c>
    </row>
    <row r="290" spans="5:19" x14ac:dyDescent="0.25">
      <c r="E290" s="81">
        <f t="shared" si="72"/>
        <v>46311</v>
      </c>
      <c r="F290" s="82" t="str">
        <f t="shared" si="61"/>
        <v>vendredi</v>
      </c>
      <c r="G290" s="75">
        <f t="shared" si="62"/>
        <v>42</v>
      </c>
      <c r="H290" s="75">
        <f t="shared" si="69"/>
        <v>42</v>
      </c>
      <c r="I290" s="75">
        <f t="shared" si="63"/>
        <v>42</v>
      </c>
      <c r="J290" s="81">
        <f t="shared" si="73"/>
        <v>45946</v>
      </c>
      <c r="K290" s="82" t="str">
        <f t="shared" si="64"/>
        <v>jeudi</v>
      </c>
      <c r="L290" s="75">
        <f t="shared" si="65"/>
        <v>42</v>
      </c>
      <c r="M290" s="75">
        <f t="shared" si="70"/>
        <v>42</v>
      </c>
      <c r="N290" s="75">
        <f t="shared" si="75"/>
        <v>42</v>
      </c>
      <c r="O290" s="81">
        <f t="shared" si="74"/>
        <v>46676</v>
      </c>
      <c r="P290" s="82" t="str">
        <f t="shared" si="66"/>
        <v>samedi</v>
      </c>
      <c r="Q290" s="75">
        <f t="shared" si="67"/>
        <v>41</v>
      </c>
      <c r="R290" s="75">
        <f t="shared" si="71"/>
        <v>41</v>
      </c>
      <c r="S290" s="75">
        <f t="shared" si="68"/>
        <v>41</v>
      </c>
    </row>
    <row r="291" spans="5:19" x14ac:dyDescent="0.25">
      <c r="E291" s="81">
        <f t="shared" si="72"/>
        <v>46312</v>
      </c>
      <c r="F291" s="82" t="str">
        <f t="shared" si="61"/>
        <v>samedi</v>
      </c>
      <c r="G291" s="75">
        <f t="shared" si="62"/>
        <v>42</v>
      </c>
      <c r="H291" s="75">
        <f t="shared" si="69"/>
        <v>42</v>
      </c>
      <c r="I291" s="75">
        <f t="shared" si="63"/>
        <v>42</v>
      </c>
      <c r="J291" s="81">
        <f t="shared" si="73"/>
        <v>45947</v>
      </c>
      <c r="K291" s="82" t="str">
        <f t="shared" si="64"/>
        <v>vendredi</v>
      </c>
      <c r="L291" s="75">
        <f t="shared" si="65"/>
        <v>42</v>
      </c>
      <c r="M291" s="75">
        <f t="shared" si="70"/>
        <v>42</v>
      </c>
      <c r="N291" s="75">
        <f t="shared" si="75"/>
        <v>42</v>
      </c>
      <c r="O291" s="81">
        <f t="shared" si="74"/>
        <v>46677</v>
      </c>
      <c r="P291" s="82" t="str">
        <f t="shared" si="66"/>
        <v>dimanche</v>
      </c>
      <c r="Q291" s="75">
        <f t="shared" si="67"/>
        <v>41</v>
      </c>
      <c r="R291" s="75">
        <f t="shared" si="71"/>
        <v>41</v>
      </c>
      <c r="S291" s="75">
        <f t="shared" si="68"/>
        <v>41</v>
      </c>
    </row>
    <row r="292" spans="5:19" x14ac:dyDescent="0.25">
      <c r="E292" s="81">
        <f t="shared" si="72"/>
        <v>46313</v>
      </c>
      <c r="F292" s="82" t="str">
        <f t="shared" si="61"/>
        <v>dimanche</v>
      </c>
      <c r="G292" s="75">
        <f t="shared" si="62"/>
        <v>42</v>
      </c>
      <c r="H292" s="75">
        <f t="shared" si="69"/>
        <v>42</v>
      </c>
      <c r="I292" s="75">
        <f t="shared" si="63"/>
        <v>42</v>
      </c>
      <c r="J292" s="81">
        <f t="shared" si="73"/>
        <v>45948</v>
      </c>
      <c r="K292" s="82" t="str">
        <f t="shared" si="64"/>
        <v>samedi</v>
      </c>
      <c r="L292" s="75">
        <f t="shared" si="65"/>
        <v>42</v>
      </c>
      <c r="M292" s="75">
        <f t="shared" si="70"/>
        <v>42</v>
      </c>
      <c r="N292" s="75">
        <f t="shared" si="75"/>
        <v>42</v>
      </c>
      <c r="O292" s="81">
        <f t="shared" si="74"/>
        <v>46678</v>
      </c>
      <c r="P292" s="82" t="str">
        <f t="shared" si="66"/>
        <v>lundi</v>
      </c>
      <c r="Q292" s="75">
        <f t="shared" si="67"/>
        <v>42</v>
      </c>
      <c r="R292" s="75">
        <f t="shared" si="71"/>
        <v>42</v>
      </c>
      <c r="S292" s="75">
        <f t="shared" si="68"/>
        <v>42</v>
      </c>
    </row>
    <row r="293" spans="5:19" x14ac:dyDescent="0.25">
      <c r="E293" s="81">
        <f t="shared" si="72"/>
        <v>46314</v>
      </c>
      <c r="F293" s="82" t="str">
        <f t="shared" si="61"/>
        <v>lundi</v>
      </c>
      <c r="G293" s="75">
        <f t="shared" si="62"/>
        <v>43</v>
      </c>
      <c r="H293" s="75">
        <f t="shared" si="69"/>
        <v>43</v>
      </c>
      <c r="I293" s="75">
        <f t="shared" si="63"/>
        <v>43</v>
      </c>
      <c r="J293" s="81">
        <f t="shared" si="73"/>
        <v>45949</v>
      </c>
      <c r="K293" s="82" t="str">
        <f t="shared" si="64"/>
        <v>dimanche</v>
      </c>
      <c r="L293" s="75">
        <f t="shared" si="65"/>
        <v>42</v>
      </c>
      <c r="M293" s="75">
        <f t="shared" si="70"/>
        <v>42</v>
      </c>
      <c r="N293" s="75">
        <f t="shared" si="75"/>
        <v>42</v>
      </c>
      <c r="O293" s="81">
        <f t="shared" si="74"/>
        <v>46679</v>
      </c>
      <c r="P293" s="82" t="str">
        <f t="shared" si="66"/>
        <v>mardi</v>
      </c>
      <c r="Q293" s="75">
        <f t="shared" si="67"/>
        <v>42</v>
      </c>
      <c r="R293" s="75">
        <f t="shared" si="71"/>
        <v>42</v>
      </c>
      <c r="S293" s="75">
        <f t="shared" si="68"/>
        <v>42</v>
      </c>
    </row>
    <row r="294" spans="5:19" x14ac:dyDescent="0.25">
      <c r="E294" s="81">
        <f t="shared" si="72"/>
        <v>46315</v>
      </c>
      <c r="F294" s="82" t="str">
        <f t="shared" si="61"/>
        <v>mardi</v>
      </c>
      <c r="G294" s="75">
        <f t="shared" si="62"/>
        <v>43</v>
      </c>
      <c r="H294" s="75">
        <f t="shared" si="69"/>
        <v>43</v>
      </c>
      <c r="I294" s="75">
        <f t="shared" si="63"/>
        <v>43</v>
      </c>
      <c r="J294" s="81">
        <f t="shared" si="73"/>
        <v>45950</v>
      </c>
      <c r="K294" s="82" t="str">
        <f t="shared" si="64"/>
        <v>lundi</v>
      </c>
      <c r="L294" s="75">
        <f t="shared" si="65"/>
        <v>43</v>
      </c>
      <c r="M294" s="75">
        <f t="shared" si="70"/>
        <v>43</v>
      </c>
      <c r="N294" s="75">
        <f t="shared" si="75"/>
        <v>43</v>
      </c>
      <c r="O294" s="81">
        <f t="shared" si="74"/>
        <v>46680</v>
      </c>
      <c r="P294" s="82" t="str">
        <f t="shared" si="66"/>
        <v>mercredi</v>
      </c>
      <c r="Q294" s="75">
        <f t="shared" si="67"/>
        <v>42</v>
      </c>
      <c r="R294" s="75">
        <f t="shared" si="71"/>
        <v>42</v>
      </c>
      <c r="S294" s="75">
        <f t="shared" si="68"/>
        <v>42</v>
      </c>
    </row>
    <row r="295" spans="5:19" x14ac:dyDescent="0.25">
      <c r="E295" s="81">
        <f t="shared" si="72"/>
        <v>46316</v>
      </c>
      <c r="F295" s="82" t="str">
        <f t="shared" si="61"/>
        <v>mercredi</v>
      </c>
      <c r="G295" s="75">
        <f t="shared" si="62"/>
        <v>43</v>
      </c>
      <c r="H295" s="75">
        <f t="shared" si="69"/>
        <v>43</v>
      </c>
      <c r="I295" s="75">
        <f t="shared" si="63"/>
        <v>43</v>
      </c>
      <c r="J295" s="81">
        <f t="shared" si="73"/>
        <v>45951</v>
      </c>
      <c r="K295" s="82" t="str">
        <f t="shared" si="64"/>
        <v>mardi</v>
      </c>
      <c r="L295" s="75">
        <f t="shared" si="65"/>
        <v>43</v>
      </c>
      <c r="M295" s="75">
        <f t="shared" si="70"/>
        <v>43</v>
      </c>
      <c r="N295" s="75">
        <f t="shared" si="75"/>
        <v>43</v>
      </c>
      <c r="O295" s="81">
        <f t="shared" si="74"/>
        <v>46681</v>
      </c>
      <c r="P295" s="82" t="str">
        <f t="shared" si="66"/>
        <v>jeudi</v>
      </c>
      <c r="Q295" s="75">
        <f t="shared" si="67"/>
        <v>42</v>
      </c>
      <c r="R295" s="75">
        <f t="shared" si="71"/>
        <v>42</v>
      </c>
      <c r="S295" s="75">
        <f t="shared" si="68"/>
        <v>42</v>
      </c>
    </row>
    <row r="296" spans="5:19" x14ac:dyDescent="0.25">
      <c r="E296" s="81">
        <f t="shared" si="72"/>
        <v>46317</v>
      </c>
      <c r="F296" s="82" t="str">
        <f t="shared" si="61"/>
        <v>jeudi</v>
      </c>
      <c r="G296" s="75">
        <f t="shared" si="62"/>
        <v>43</v>
      </c>
      <c r="H296" s="75">
        <f t="shared" si="69"/>
        <v>43</v>
      </c>
      <c r="I296" s="75">
        <f t="shared" si="63"/>
        <v>43</v>
      </c>
      <c r="J296" s="81">
        <f t="shared" si="73"/>
        <v>45952</v>
      </c>
      <c r="K296" s="82" t="str">
        <f t="shared" si="64"/>
        <v>mercredi</v>
      </c>
      <c r="L296" s="75">
        <f t="shared" si="65"/>
        <v>43</v>
      </c>
      <c r="M296" s="75">
        <f t="shared" si="70"/>
        <v>43</v>
      </c>
      <c r="N296" s="75">
        <f t="shared" si="75"/>
        <v>43</v>
      </c>
      <c r="O296" s="81">
        <f t="shared" si="74"/>
        <v>46682</v>
      </c>
      <c r="P296" s="82" t="str">
        <f t="shared" si="66"/>
        <v>vendredi</v>
      </c>
      <c r="Q296" s="75">
        <f t="shared" si="67"/>
        <v>42</v>
      </c>
      <c r="R296" s="75">
        <f t="shared" si="71"/>
        <v>42</v>
      </c>
      <c r="S296" s="75">
        <f t="shared" si="68"/>
        <v>42</v>
      </c>
    </row>
    <row r="297" spans="5:19" x14ac:dyDescent="0.25">
      <c r="E297" s="81">
        <f t="shared" si="72"/>
        <v>46318</v>
      </c>
      <c r="F297" s="82" t="str">
        <f t="shared" si="61"/>
        <v>vendredi</v>
      </c>
      <c r="G297" s="75">
        <f t="shared" si="62"/>
        <v>43</v>
      </c>
      <c r="H297" s="75">
        <f t="shared" si="69"/>
        <v>43</v>
      </c>
      <c r="I297" s="75">
        <f t="shared" si="63"/>
        <v>43</v>
      </c>
      <c r="J297" s="81">
        <f t="shared" si="73"/>
        <v>45953</v>
      </c>
      <c r="K297" s="82" t="str">
        <f t="shared" si="64"/>
        <v>jeudi</v>
      </c>
      <c r="L297" s="75">
        <f t="shared" si="65"/>
        <v>43</v>
      </c>
      <c r="M297" s="75">
        <f t="shared" si="70"/>
        <v>43</v>
      </c>
      <c r="N297" s="75">
        <f t="shared" si="75"/>
        <v>43</v>
      </c>
      <c r="O297" s="81">
        <f t="shared" si="74"/>
        <v>46683</v>
      </c>
      <c r="P297" s="82" t="str">
        <f t="shared" si="66"/>
        <v>samedi</v>
      </c>
      <c r="Q297" s="75">
        <f t="shared" si="67"/>
        <v>42</v>
      </c>
      <c r="R297" s="75">
        <f t="shared" si="71"/>
        <v>42</v>
      </c>
      <c r="S297" s="75">
        <f t="shared" si="68"/>
        <v>42</v>
      </c>
    </row>
    <row r="298" spans="5:19" x14ac:dyDescent="0.25">
      <c r="E298" s="81">
        <f t="shared" si="72"/>
        <v>46319</v>
      </c>
      <c r="F298" s="82" t="str">
        <f t="shared" si="61"/>
        <v>samedi</v>
      </c>
      <c r="G298" s="75">
        <f t="shared" si="62"/>
        <v>43</v>
      </c>
      <c r="H298" s="75">
        <f t="shared" si="69"/>
        <v>43</v>
      </c>
      <c r="I298" s="75">
        <f t="shared" si="63"/>
        <v>43</v>
      </c>
      <c r="J298" s="81">
        <f t="shared" si="73"/>
        <v>45954</v>
      </c>
      <c r="K298" s="82" t="str">
        <f t="shared" si="64"/>
        <v>vendredi</v>
      </c>
      <c r="L298" s="75">
        <f t="shared" si="65"/>
        <v>43</v>
      </c>
      <c r="M298" s="75">
        <f t="shared" si="70"/>
        <v>43</v>
      </c>
      <c r="N298" s="75">
        <f t="shared" si="75"/>
        <v>43</v>
      </c>
      <c r="O298" s="81">
        <f t="shared" si="74"/>
        <v>46684</v>
      </c>
      <c r="P298" s="82" t="str">
        <f t="shared" si="66"/>
        <v>dimanche</v>
      </c>
      <c r="Q298" s="75">
        <f t="shared" si="67"/>
        <v>42</v>
      </c>
      <c r="R298" s="75">
        <f t="shared" si="71"/>
        <v>42</v>
      </c>
      <c r="S298" s="75">
        <f t="shared" si="68"/>
        <v>42</v>
      </c>
    </row>
    <row r="299" spans="5:19" x14ac:dyDescent="0.25">
      <c r="E299" s="81">
        <f t="shared" si="72"/>
        <v>46320</v>
      </c>
      <c r="F299" s="82" t="str">
        <f t="shared" si="61"/>
        <v>dimanche</v>
      </c>
      <c r="G299" s="75">
        <f t="shared" si="62"/>
        <v>43</v>
      </c>
      <c r="H299" s="75">
        <f t="shared" si="69"/>
        <v>43</v>
      </c>
      <c r="I299" s="75">
        <f t="shared" si="63"/>
        <v>43</v>
      </c>
      <c r="J299" s="81">
        <f t="shared" si="73"/>
        <v>45955</v>
      </c>
      <c r="K299" s="82" t="str">
        <f t="shared" si="64"/>
        <v>samedi</v>
      </c>
      <c r="L299" s="75">
        <f t="shared" si="65"/>
        <v>43</v>
      </c>
      <c r="M299" s="75">
        <f t="shared" si="70"/>
        <v>43</v>
      </c>
      <c r="N299" s="75">
        <f t="shared" si="75"/>
        <v>43</v>
      </c>
      <c r="O299" s="81">
        <f t="shared" si="74"/>
        <v>46685</v>
      </c>
      <c r="P299" s="82" t="str">
        <f t="shared" si="66"/>
        <v>lundi</v>
      </c>
      <c r="Q299" s="75">
        <f t="shared" si="67"/>
        <v>43</v>
      </c>
      <c r="R299" s="75">
        <f t="shared" si="71"/>
        <v>43</v>
      </c>
      <c r="S299" s="75">
        <f t="shared" si="68"/>
        <v>43</v>
      </c>
    </row>
    <row r="300" spans="5:19" x14ac:dyDescent="0.25">
      <c r="E300" s="81">
        <f t="shared" si="72"/>
        <v>46321</v>
      </c>
      <c r="F300" s="82" t="str">
        <f t="shared" si="61"/>
        <v>lundi</v>
      </c>
      <c r="G300" s="75">
        <f t="shared" si="62"/>
        <v>44</v>
      </c>
      <c r="H300" s="75">
        <f t="shared" si="69"/>
        <v>44</v>
      </c>
      <c r="I300" s="75">
        <f t="shared" si="63"/>
        <v>44</v>
      </c>
      <c r="J300" s="81">
        <f t="shared" si="73"/>
        <v>45956</v>
      </c>
      <c r="K300" s="82" t="str">
        <f t="shared" si="64"/>
        <v>dimanche</v>
      </c>
      <c r="L300" s="75">
        <f t="shared" si="65"/>
        <v>43</v>
      </c>
      <c r="M300" s="75">
        <f t="shared" si="70"/>
        <v>43</v>
      </c>
      <c r="N300" s="75">
        <f t="shared" si="75"/>
        <v>43</v>
      </c>
      <c r="O300" s="81">
        <f t="shared" si="74"/>
        <v>46686</v>
      </c>
      <c r="P300" s="82" t="str">
        <f t="shared" si="66"/>
        <v>mardi</v>
      </c>
      <c r="Q300" s="75">
        <f t="shared" si="67"/>
        <v>43</v>
      </c>
      <c r="R300" s="75">
        <f t="shared" si="71"/>
        <v>43</v>
      </c>
      <c r="S300" s="75">
        <f t="shared" si="68"/>
        <v>43</v>
      </c>
    </row>
    <row r="301" spans="5:19" x14ac:dyDescent="0.25">
      <c r="E301" s="81">
        <f t="shared" si="72"/>
        <v>46322</v>
      </c>
      <c r="F301" s="82" t="str">
        <f t="shared" si="61"/>
        <v>mardi</v>
      </c>
      <c r="G301" s="75">
        <f t="shared" si="62"/>
        <v>44</v>
      </c>
      <c r="H301" s="75">
        <f t="shared" si="69"/>
        <v>44</v>
      </c>
      <c r="I301" s="75">
        <f t="shared" si="63"/>
        <v>44</v>
      </c>
      <c r="J301" s="81">
        <f t="shared" si="73"/>
        <v>45957</v>
      </c>
      <c r="K301" s="82" t="str">
        <f t="shared" si="64"/>
        <v>lundi</v>
      </c>
      <c r="L301" s="75">
        <f t="shared" si="65"/>
        <v>44</v>
      </c>
      <c r="M301" s="75">
        <f t="shared" si="70"/>
        <v>44</v>
      </c>
      <c r="N301" s="75">
        <f t="shared" si="75"/>
        <v>44</v>
      </c>
      <c r="O301" s="81">
        <f t="shared" si="74"/>
        <v>46687</v>
      </c>
      <c r="P301" s="82" t="str">
        <f t="shared" si="66"/>
        <v>mercredi</v>
      </c>
      <c r="Q301" s="75">
        <f t="shared" si="67"/>
        <v>43</v>
      </c>
      <c r="R301" s="75">
        <f t="shared" si="71"/>
        <v>43</v>
      </c>
      <c r="S301" s="75">
        <f t="shared" si="68"/>
        <v>43</v>
      </c>
    </row>
    <row r="302" spans="5:19" x14ac:dyDescent="0.25">
      <c r="E302" s="81">
        <f t="shared" si="72"/>
        <v>46323</v>
      </c>
      <c r="F302" s="82" t="str">
        <f t="shared" si="61"/>
        <v>mercredi</v>
      </c>
      <c r="G302" s="75">
        <f t="shared" si="62"/>
        <v>44</v>
      </c>
      <c r="H302" s="75">
        <f t="shared" si="69"/>
        <v>44</v>
      </c>
      <c r="I302" s="75">
        <f t="shared" si="63"/>
        <v>44</v>
      </c>
      <c r="J302" s="81">
        <f t="shared" si="73"/>
        <v>45958</v>
      </c>
      <c r="K302" s="82" t="str">
        <f t="shared" si="64"/>
        <v>mardi</v>
      </c>
      <c r="L302" s="75">
        <f t="shared" si="65"/>
        <v>44</v>
      </c>
      <c r="M302" s="75">
        <f t="shared" si="70"/>
        <v>44</v>
      </c>
      <c r="N302" s="75">
        <f t="shared" si="75"/>
        <v>44</v>
      </c>
      <c r="O302" s="81">
        <f t="shared" si="74"/>
        <v>46688</v>
      </c>
      <c r="P302" s="82" t="str">
        <f t="shared" si="66"/>
        <v>jeudi</v>
      </c>
      <c r="Q302" s="75">
        <f t="shared" si="67"/>
        <v>43</v>
      </c>
      <c r="R302" s="75">
        <f t="shared" si="71"/>
        <v>43</v>
      </c>
      <c r="S302" s="75">
        <f t="shared" si="68"/>
        <v>43</v>
      </c>
    </row>
    <row r="303" spans="5:19" x14ac:dyDescent="0.25">
      <c r="E303" s="81">
        <f t="shared" si="72"/>
        <v>46324</v>
      </c>
      <c r="F303" s="82" t="str">
        <f t="shared" si="61"/>
        <v>jeudi</v>
      </c>
      <c r="G303" s="75">
        <f t="shared" si="62"/>
        <v>44</v>
      </c>
      <c r="H303" s="75">
        <f t="shared" si="69"/>
        <v>44</v>
      </c>
      <c r="I303" s="75">
        <f t="shared" si="63"/>
        <v>44</v>
      </c>
      <c r="J303" s="81">
        <f t="shared" si="73"/>
        <v>45959</v>
      </c>
      <c r="K303" s="82" t="str">
        <f t="shared" si="64"/>
        <v>mercredi</v>
      </c>
      <c r="L303" s="75">
        <f t="shared" si="65"/>
        <v>44</v>
      </c>
      <c r="M303" s="75">
        <f t="shared" si="70"/>
        <v>44</v>
      </c>
      <c r="N303" s="75">
        <f t="shared" si="75"/>
        <v>44</v>
      </c>
      <c r="O303" s="81">
        <f t="shared" si="74"/>
        <v>46689</v>
      </c>
      <c r="P303" s="82" t="str">
        <f t="shared" si="66"/>
        <v>vendredi</v>
      </c>
      <c r="Q303" s="75">
        <f t="shared" si="67"/>
        <v>43</v>
      </c>
      <c r="R303" s="75">
        <f t="shared" si="71"/>
        <v>43</v>
      </c>
      <c r="S303" s="75">
        <f t="shared" si="68"/>
        <v>43</v>
      </c>
    </row>
    <row r="304" spans="5:19" x14ac:dyDescent="0.25">
      <c r="E304" s="81">
        <f t="shared" si="72"/>
        <v>46325</v>
      </c>
      <c r="F304" s="82" t="str">
        <f t="shared" si="61"/>
        <v>vendredi</v>
      </c>
      <c r="G304" s="75">
        <f t="shared" si="62"/>
        <v>44</v>
      </c>
      <c r="H304" s="75">
        <f t="shared" si="69"/>
        <v>44</v>
      </c>
      <c r="I304" s="75">
        <f t="shared" si="63"/>
        <v>44</v>
      </c>
      <c r="J304" s="81">
        <f t="shared" si="73"/>
        <v>45960</v>
      </c>
      <c r="K304" s="82" t="str">
        <f t="shared" si="64"/>
        <v>jeudi</v>
      </c>
      <c r="L304" s="75">
        <f t="shared" si="65"/>
        <v>44</v>
      </c>
      <c r="M304" s="75">
        <f t="shared" si="70"/>
        <v>44</v>
      </c>
      <c r="N304" s="75">
        <f t="shared" si="75"/>
        <v>44</v>
      </c>
      <c r="O304" s="81">
        <f t="shared" si="74"/>
        <v>46690</v>
      </c>
      <c r="P304" s="82" t="str">
        <f t="shared" si="66"/>
        <v>samedi</v>
      </c>
      <c r="Q304" s="75">
        <f t="shared" si="67"/>
        <v>43</v>
      </c>
      <c r="R304" s="75">
        <f t="shared" si="71"/>
        <v>43</v>
      </c>
      <c r="S304" s="75">
        <f t="shared" si="68"/>
        <v>43</v>
      </c>
    </row>
    <row r="305" spans="5:19" x14ac:dyDescent="0.25">
      <c r="E305" s="81">
        <f t="shared" si="72"/>
        <v>46326</v>
      </c>
      <c r="F305" s="82" t="str">
        <f t="shared" si="61"/>
        <v>samedi</v>
      </c>
      <c r="G305" s="75">
        <f t="shared" si="62"/>
        <v>44</v>
      </c>
      <c r="H305" s="75">
        <f t="shared" si="69"/>
        <v>44</v>
      </c>
      <c r="I305" s="75">
        <f t="shared" si="63"/>
        <v>44</v>
      </c>
      <c r="J305" s="81">
        <f t="shared" si="73"/>
        <v>45961</v>
      </c>
      <c r="K305" s="82" t="str">
        <f t="shared" si="64"/>
        <v>vendredi</v>
      </c>
      <c r="L305" s="75">
        <f t="shared" si="65"/>
        <v>44</v>
      </c>
      <c r="M305" s="75">
        <f t="shared" si="70"/>
        <v>44</v>
      </c>
      <c r="N305" s="75">
        <f t="shared" si="75"/>
        <v>44</v>
      </c>
      <c r="O305" s="81">
        <f t="shared" si="74"/>
        <v>46691</v>
      </c>
      <c r="P305" s="82" t="str">
        <f t="shared" si="66"/>
        <v>dimanche</v>
      </c>
      <c r="Q305" s="75">
        <f t="shared" si="67"/>
        <v>43</v>
      </c>
      <c r="R305" s="75">
        <f t="shared" si="71"/>
        <v>43</v>
      </c>
      <c r="S305" s="75">
        <f t="shared" si="68"/>
        <v>43</v>
      </c>
    </row>
    <row r="306" spans="5:19" x14ac:dyDescent="0.25">
      <c r="E306" s="81">
        <f t="shared" si="72"/>
        <v>46327</v>
      </c>
      <c r="F306" s="82" t="str">
        <f t="shared" si="61"/>
        <v>dimanche</v>
      </c>
      <c r="G306" s="75">
        <f t="shared" si="62"/>
        <v>44</v>
      </c>
      <c r="H306" s="75">
        <f t="shared" si="69"/>
        <v>44</v>
      </c>
      <c r="I306" s="75">
        <f t="shared" si="63"/>
        <v>44</v>
      </c>
      <c r="J306" s="81">
        <f t="shared" si="73"/>
        <v>45962</v>
      </c>
      <c r="K306" s="82" t="str">
        <f t="shared" si="64"/>
        <v>samedi</v>
      </c>
      <c r="L306" s="75">
        <f t="shared" si="65"/>
        <v>44</v>
      </c>
      <c r="M306" s="75">
        <f t="shared" si="70"/>
        <v>44</v>
      </c>
      <c r="N306" s="75">
        <f t="shared" si="75"/>
        <v>44</v>
      </c>
      <c r="O306" s="81">
        <f t="shared" si="74"/>
        <v>46692</v>
      </c>
      <c r="P306" s="82" t="str">
        <f t="shared" si="66"/>
        <v>lundi</v>
      </c>
      <c r="Q306" s="75">
        <f t="shared" si="67"/>
        <v>44</v>
      </c>
      <c r="R306" s="75">
        <f t="shared" si="71"/>
        <v>44</v>
      </c>
      <c r="S306" s="75">
        <f t="shared" si="68"/>
        <v>44</v>
      </c>
    </row>
    <row r="307" spans="5:19" x14ac:dyDescent="0.25">
      <c r="E307" s="81">
        <f t="shared" si="72"/>
        <v>46328</v>
      </c>
      <c r="F307" s="82" t="str">
        <f t="shared" si="61"/>
        <v>lundi</v>
      </c>
      <c r="G307" s="75">
        <f t="shared" si="62"/>
        <v>45</v>
      </c>
      <c r="H307" s="75">
        <f t="shared" si="69"/>
        <v>45</v>
      </c>
      <c r="I307" s="75">
        <f t="shared" si="63"/>
        <v>45</v>
      </c>
      <c r="J307" s="81">
        <f t="shared" si="73"/>
        <v>45963</v>
      </c>
      <c r="K307" s="82" t="str">
        <f t="shared" si="64"/>
        <v>dimanche</v>
      </c>
      <c r="L307" s="75">
        <f t="shared" si="65"/>
        <v>44</v>
      </c>
      <c r="M307" s="75">
        <f t="shared" si="70"/>
        <v>44</v>
      </c>
      <c r="N307" s="75">
        <f t="shared" si="75"/>
        <v>44</v>
      </c>
      <c r="O307" s="81">
        <f t="shared" si="74"/>
        <v>46693</v>
      </c>
      <c r="P307" s="82" t="str">
        <f t="shared" si="66"/>
        <v>mardi</v>
      </c>
      <c r="Q307" s="75">
        <f t="shared" si="67"/>
        <v>44</v>
      </c>
      <c r="R307" s="75">
        <f t="shared" si="71"/>
        <v>44</v>
      </c>
      <c r="S307" s="75">
        <f t="shared" si="68"/>
        <v>44</v>
      </c>
    </row>
    <row r="308" spans="5:19" x14ac:dyDescent="0.25">
      <c r="E308" s="81">
        <f t="shared" si="72"/>
        <v>46329</v>
      </c>
      <c r="F308" s="82" t="str">
        <f t="shared" si="61"/>
        <v>mardi</v>
      </c>
      <c r="G308" s="75">
        <f t="shared" si="62"/>
        <v>45</v>
      </c>
      <c r="H308" s="75">
        <f t="shared" si="69"/>
        <v>45</v>
      </c>
      <c r="I308" s="75">
        <f t="shared" si="63"/>
        <v>45</v>
      </c>
      <c r="J308" s="81">
        <f t="shared" si="73"/>
        <v>45964</v>
      </c>
      <c r="K308" s="82" t="str">
        <f t="shared" si="64"/>
        <v>lundi</v>
      </c>
      <c r="L308" s="75">
        <f t="shared" si="65"/>
        <v>45</v>
      </c>
      <c r="M308" s="75">
        <f t="shared" si="70"/>
        <v>45</v>
      </c>
      <c r="N308" s="75">
        <f t="shared" si="75"/>
        <v>45</v>
      </c>
      <c r="O308" s="81">
        <f t="shared" si="74"/>
        <v>46694</v>
      </c>
      <c r="P308" s="82" t="str">
        <f t="shared" si="66"/>
        <v>mercredi</v>
      </c>
      <c r="Q308" s="75">
        <f t="shared" si="67"/>
        <v>44</v>
      </c>
      <c r="R308" s="75">
        <f t="shared" si="71"/>
        <v>44</v>
      </c>
      <c r="S308" s="75">
        <f t="shared" si="68"/>
        <v>44</v>
      </c>
    </row>
    <row r="309" spans="5:19" x14ac:dyDescent="0.25">
      <c r="E309" s="81">
        <f t="shared" si="72"/>
        <v>46330</v>
      </c>
      <c r="F309" s="82" t="str">
        <f t="shared" si="61"/>
        <v>mercredi</v>
      </c>
      <c r="G309" s="75">
        <f t="shared" si="62"/>
        <v>45</v>
      </c>
      <c r="H309" s="75">
        <f t="shared" si="69"/>
        <v>45</v>
      </c>
      <c r="I309" s="75">
        <f t="shared" si="63"/>
        <v>45</v>
      </c>
      <c r="J309" s="81">
        <f t="shared" si="73"/>
        <v>45965</v>
      </c>
      <c r="K309" s="82" t="str">
        <f t="shared" si="64"/>
        <v>mardi</v>
      </c>
      <c r="L309" s="75">
        <f t="shared" si="65"/>
        <v>45</v>
      </c>
      <c r="M309" s="75">
        <f t="shared" si="70"/>
        <v>45</v>
      </c>
      <c r="N309" s="75">
        <f t="shared" si="75"/>
        <v>45</v>
      </c>
      <c r="O309" s="81">
        <f t="shared" si="74"/>
        <v>46695</v>
      </c>
      <c r="P309" s="82" t="str">
        <f t="shared" si="66"/>
        <v>jeudi</v>
      </c>
      <c r="Q309" s="75">
        <f t="shared" si="67"/>
        <v>44</v>
      </c>
      <c r="R309" s="75">
        <f t="shared" si="71"/>
        <v>44</v>
      </c>
      <c r="S309" s="75">
        <f t="shared" si="68"/>
        <v>44</v>
      </c>
    </row>
    <row r="310" spans="5:19" x14ac:dyDescent="0.25">
      <c r="E310" s="81">
        <f t="shared" si="72"/>
        <v>46331</v>
      </c>
      <c r="F310" s="82" t="str">
        <f t="shared" si="61"/>
        <v>jeudi</v>
      </c>
      <c r="G310" s="75">
        <f t="shared" si="62"/>
        <v>45</v>
      </c>
      <c r="H310" s="75">
        <f t="shared" si="69"/>
        <v>45</v>
      </c>
      <c r="I310" s="75">
        <f t="shared" si="63"/>
        <v>45</v>
      </c>
      <c r="J310" s="81">
        <f t="shared" si="73"/>
        <v>45966</v>
      </c>
      <c r="K310" s="82" t="str">
        <f t="shared" si="64"/>
        <v>mercredi</v>
      </c>
      <c r="L310" s="75">
        <f t="shared" si="65"/>
        <v>45</v>
      </c>
      <c r="M310" s="75">
        <f t="shared" si="70"/>
        <v>45</v>
      </c>
      <c r="N310" s="75">
        <f t="shared" si="75"/>
        <v>45</v>
      </c>
      <c r="O310" s="81">
        <f t="shared" si="74"/>
        <v>46696</v>
      </c>
      <c r="P310" s="82" t="str">
        <f t="shared" si="66"/>
        <v>vendredi</v>
      </c>
      <c r="Q310" s="75">
        <f t="shared" si="67"/>
        <v>44</v>
      </c>
      <c r="R310" s="75">
        <f t="shared" si="71"/>
        <v>44</v>
      </c>
      <c r="S310" s="75">
        <f t="shared" si="68"/>
        <v>44</v>
      </c>
    </row>
    <row r="311" spans="5:19" x14ac:dyDescent="0.25">
      <c r="E311" s="81">
        <f t="shared" si="72"/>
        <v>46332</v>
      </c>
      <c r="F311" s="82" t="str">
        <f t="shared" si="61"/>
        <v>vendredi</v>
      </c>
      <c r="G311" s="75">
        <f t="shared" si="62"/>
        <v>45</v>
      </c>
      <c r="H311" s="75">
        <f t="shared" si="69"/>
        <v>45</v>
      </c>
      <c r="I311" s="75">
        <f t="shared" si="63"/>
        <v>45</v>
      </c>
      <c r="J311" s="81">
        <f t="shared" si="73"/>
        <v>45967</v>
      </c>
      <c r="K311" s="82" t="str">
        <f t="shared" si="64"/>
        <v>jeudi</v>
      </c>
      <c r="L311" s="75">
        <f t="shared" si="65"/>
        <v>45</v>
      </c>
      <c r="M311" s="75">
        <f t="shared" si="70"/>
        <v>45</v>
      </c>
      <c r="N311" s="75">
        <f t="shared" si="75"/>
        <v>45</v>
      </c>
      <c r="O311" s="81">
        <f t="shared" si="74"/>
        <v>46697</v>
      </c>
      <c r="P311" s="82" t="str">
        <f t="shared" si="66"/>
        <v>samedi</v>
      </c>
      <c r="Q311" s="75">
        <f t="shared" si="67"/>
        <v>44</v>
      </c>
      <c r="R311" s="75">
        <f t="shared" si="71"/>
        <v>44</v>
      </c>
      <c r="S311" s="75">
        <f t="shared" si="68"/>
        <v>44</v>
      </c>
    </row>
    <row r="312" spans="5:19" x14ac:dyDescent="0.25">
      <c r="E312" s="81">
        <f t="shared" si="72"/>
        <v>46333</v>
      </c>
      <c r="F312" s="82" t="str">
        <f t="shared" si="61"/>
        <v>samedi</v>
      </c>
      <c r="G312" s="75">
        <f t="shared" si="62"/>
        <v>45</v>
      </c>
      <c r="H312" s="75">
        <f t="shared" si="69"/>
        <v>45</v>
      </c>
      <c r="I312" s="75">
        <f t="shared" si="63"/>
        <v>45</v>
      </c>
      <c r="J312" s="81">
        <f t="shared" si="73"/>
        <v>45968</v>
      </c>
      <c r="K312" s="82" t="str">
        <f t="shared" si="64"/>
        <v>vendredi</v>
      </c>
      <c r="L312" s="75">
        <f t="shared" si="65"/>
        <v>45</v>
      </c>
      <c r="M312" s="75">
        <f t="shared" si="70"/>
        <v>45</v>
      </c>
      <c r="N312" s="75">
        <f t="shared" si="75"/>
        <v>45</v>
      </c>
      <c r="O312" s="81">
        <f t="shared" si="74"/>
        <v>46698</v>
      </c>
      <c r="P312" s="82" t="str">
        <f t="shared" si="66"/>
        <v>dimanche</v>
      </c>
      <c r="Q312" s="75">
        <f t="shared" si="67"/>
        <v>44</v>
      </c>
      <c r="R312" s="75">
        <f t="shared" si="71"/>
        <v>44</v>
      </c>
      <c r="S312" s="75">
        <f t="shared" si="68"/>
        <v>44</v>
      </c>
    </row>
    <row r="313" spans="5:19" x14ac:dyDescent="0.25">
      <c r="E313" s="81">
        <f t="shared" si="72"/>
        <v>46334</v>
      </c>
      <c r="F313" s="82" t="str">
        <f t="shared" si="61"/>
        <v>dimanche</v>
      </c>
      <c r="G313" s="75">
        <f t="shared" si="62"/>
        <v>45</v>
      </c>
      <c r="H313" s="75">
        <f t="shared" si="69"/>
        <v>45</v>
      </c>
      <c r="I313" s="75">
        <f t="shared" si="63"/>
        <v>45</v>
      </c>
      <c r="J313" s="81">
        <f t="shared" si="73"/>
        <v>45969</v>
      </c>
      <c r="K313" s="82" t="str">
        <f t="shared" si="64"/>
        <v>samedi</v>
      </c>
      <c r="L313" s="75">
        <f t="shared" si="65"/>
        <v>45</v>
      </c>
      <c r="M313" s="75">
        <f t="shared" si="70"/>
        <v>45</v>
      </c>
      <c r="N313" s="75">
        <f t="shared" si="75"/>
        <v>45</v>
      </c>
      <c r="O313" s="81">
        <f t="shared" si="74"/>
        <v>46699</v>
      </c>
      <c r="P313" s="82" t="str">
        <f t="shared" si="66"/>
        <v>lundi</v>
      </c>
      <c r="Q313" s="75">
        <f t="shared" si="67"/>
        <v>45</v>
      </c>
      <c r="R313" s="75">
        <f t="shared" si="71"/>
        <v>45</v>
      </c>
      <c r="S313" s="75">
        <f t="shared" si="68"/>
        <v>45</v>
      </c>
    </row>
    <row r="314" spans="5:19" x14ac:dyDescent="0.25">
      <c r="E314" s="81">
        <f t="shared" si="72"/>
        <v>46335</v>
      </c>
      <c r="F314" s="82" t="str">
        <f t="shared" si="61"/>
        <v>lundi</v>
      </c>
      <c r="G314" s="75">
        <f t="shared" si="62"/>
        <v>46</v>
      </c>
      <c r="H314" s="75">
        <f t="shared" si="69"/>
        <v>46</v>
      </c>
      <c r="I314" s="75">
        <f t="shared" si="63"/>
        <v>46</v>
      </c>
      <c r="J314" s="81">
        <f t="shared" si="73"/>
        <v>45970</v>
      </c>
      <c r="K314" s="82" t="str">
        <f t="shared" si="64"/>
        <v>dimanche</v>
      </c>
      <c r="L314" s="75">
        <f t="shared" si="65"/>
        <v>45</v>
      </c>
      <c r="M314" s="75">
        <f t="shared" si="70"/>
        <v>45</v>
      </c>
      <c r="N314" s="75">
        <f t="shared" si="75"/>
        <v>45</v>
      </c>
      <c r="O314" s="81">
        <f t="shared" si="74"/>
        <v>46700</v>
      </c>
      <c r="P314" s="82" t="str">
        <f t="shared" si="66"/>
        <v>mardi</v>
      </c>
      <c r="Q314" s="75">
        <f t="shared" si="67"/>
        <v>45</v>
      </c>
      <c r="R314" s="75">
        <f t="shared" si="71"/>
        <v>45</v>
      </c>
      <c r="S314" s="75">
        <f t="shared" si="68"/>
        <v>45</v>
      </c>
    </row>
    <row r="315" spans="5:19" x14ac:dyDescent="0.25">
      <c r="E315" s="81">
        <f t="shared" si="72"/>
        <v>46336</v>
      </c>
      <c r="F315" s="82" t="str">
        <f t="shared" si="61"/>
        <v>mardi</v>
      </c>
      <c r="G315" s="75">
        <f t="shared" si="62"/>
        <v>46</v>
      </c>
      <c r="H315" s="75">
        <f t="shared" si="69"/>
        <v>46</v>
      </c>
      <c r="I315" s="75">
        <f t="shared" si="63"/>
        <v>46</v>
      </c>
      <c r="J315" s="81">
        <f t="shared" si="73"/>
        <v>45971</v>
      </c>
      <c r="K315" s="82" t="str">
        <f t="shared" si="64"/>
        <v>lundi</v>
      </c>
      <c r="L315" s="75">
        <f t="shared" si="65"/>
        <v>46</v>
      </c>
      <c r="M315" s="75">
        <f t="shared" si="70"/>
        <v>46</v>
      </c>
      <c r="N315" s="75">
        <f t="shared" si="75"/>
        <v>46</v>
      </c>
      <c r="O315" s="81">
        <f t="shared" si="74"/>
        <v>46701</v>
      </c>
      <c r="P315" s="82" t="str">
        <f t="shared" si="66"/>
        <v>mercredi</v>
      </c>
      <c r="Q315" s="75">
        <f t="shared" si="67"/>
        <v>45</v>
      </c>
      <c r="R315" s="75">
        <f t="shared" si="71"/>
        <v>45</v>
      </c>
      <c r="S315" s="75">
        <f t="shared" si="68"/>
        <v>45</v>
      </c>
    </row>
    <row r="316" spans="5:19" x14ac:dyDescent="0.25">
      <c r="E316" s="81">
        <f t="shared" si="72"/>
        <v>46337</v>
      </c>
      <c r="F316" s="82" t="str">
        <f t="shared" si="61"/>
        <v>mercredi</v>
      </c>
      <c r="G316" s="75">
        <f t="shared" si="62"/>
        <v>46</v>
      </c>
      <c r="H316" s="75">
        <f t="shared" si="69"/>
        <v>46</v>
      </c>
      <c r="I316" s="75">
        <f t="shared" si="63"/>
        <v>46</v>
      </c>
      <c r="J316" s="81">
        <f t="shared" si="73"/>
        <v>45972</v>
      </c>
      <c r="K316" s="82" t="str">
        <f t="shared" si="64"/>
        <v>mardi</v>
      </c>
      <c r="L316" s="75">
        <f t="shared" si="65"/>
        <v>46</v>
      </c>
      <c r="M316" s="75">
        <f t="shared" si="70"/>
        <v>46</v>
      </c>
      <c r="N316" s="75">
        <f t="shared" si="75"/>
        <v>46</v>
      </c>
      <c r="O316" s="81">
        <f t="shared" si="74"/>
        <v>46702</v>
      </c>
      <c r="P316" s="82" t="str">
        <f t="shared" si="66"/>
        <v>jeudi</v>
      </c>
      <c r="Q316" s="75">
        <f t="shared" si="67"/>
        <v>45</v>
      </c>
      <c r="R316" s="75">
        <f t="shared" si="71"/>
        <v>45</v>
      </c>
      <c r="S316" s="75">
        <f t="shared" si="68"/>
        <v>45</v>
      </c>
    </row>
    <row r="317" spans="5:19" x14ac:dyDescent="0.25">
      <c r="E317" s="81">
        <f t="shared" si="72"/>
        <v>46338</v>
      </c>
      <c r="F317" s="82" t="str">
        <f t="shared" si="61"/>
        <v>jeudi</v>
      </c>
      <c r="G317" s="75">
        <f t="shared" si="62"/>
        <v>46</v>
      </c>
      <c r="H317" s="75">
        <f t="shared" si="69"/>
        <v>46</v>
      </c>
      <c r="I317" s="75">
        <f t="shared" si="63"/>
        <v>46</v>
      </c>
      <c r="J317" s="81">
        <f t="shared" si="73"/>
        <v>45973</v>
      </c>
      <c r="K317" s="82" t="str">
        <f t="shared" si="64"/>
        <v>mercredi</v>
      </c>
      <c r="L317" s="75">
        <f t="shared" si="65"/>
        <v>46</v>
      </c>
      <c r="M317" s="75">
        <f t="shared" si="70"/>
        <v>46</v>
      </c>
      <c r="N317" s="75">
        <f t="shared" si="75"/>
        <v>46</v>
      </c>
      <c r="O317" s="81">
        <f t="shared" si="74"/>
        <v>46703</v>
      </c>
      <c r="P317" s="82" t="str">
        <f t="shared" si="66"/>
        <v>vendredi</v>
      </c>
      <c r="Q317" s="75">
        <f t="shared" si="67"/>
        <v>45</v>
      </c>
      <c r="R317" s="75">
        <f t="shared" si="71"/>
        <v>45</v>
      </c>
      <c r="S317" s="75">
        <f t="shared" si="68"/>
        <v>45</v>
      </c>
    </row>
    <row r="318" spans="5:19" x14ac:dyDescent="0.25">
      <c r="E318" s="81">
        <f t="shared" si="72"/>
        <v>46339</v>
      </c>
      <c r="F318" s="82" t="str">
        <f t="shared" si="61"/>
        <v>vendredi</v>
      </c>
      <c r="G318" s="75">
        <f t="shared" si="62"/>
        <v>46</v>
      </c>
      <c r="H318" s="75">
        <f t="shared" si="69"/>
        <v>46</v>
      </c>
      <c r="I318" s="75">
        <f t="shared" si="63"/>
        <v>46</v>
      </c>
      <c r="J318" s="81">
        <f t="shared" si="73"/>
        <v>45974</v>
      </c>
      <c r="K318" s="82" t="str">
        <f t="shared" si="64"/>
        <v>jeudi</v>
      </c>
      <c r="L318" s="75">
        <f t="shared" si="65"/>
        <v>46</v>
      </c>
      <c r="M318" s="75">
        <f t="shared" si="70"/>
        <v>46</v>
      </c>
      <c r="N318" s="75">
        <f t="shared" si="75"/>
        <v>46</v>
      </c>
      <c r="O318" s="81">
        <f t="shared" si="74"/>
        <v>46704</v>
      </c>
      <c r="P318" s="82" t="str">
        <f t="shared" si="66"/>
        <v>samedi</v>
      </c>
      <c r="Q318" s="75">
        <f t="shared" si="67"/>
        <v>45</v>
      </c>
      <c r="R318" s="75">
        <f t="shared" si="71"/>
        <v>45</v>
      </c>
      <c r="S318" s="75">
        <f t="shared" si="68"/>
        <v>45</v>
      </c>
    </row>
    <row r="319" spans="5:19" x14ac:dyDescent="0.25">
      <c r="E319" s="81">
        <f t="shared" si="72"/>
        <v>46340</v>
      </c>
      <c r="F319" s="82" t="str">
        <f t="shared" si="61"/>
        <v>samedi</v>
      </c>
      <c r="G319" s="75">
        <f t="shared" si="62"/>
        <v>46</v>
      </c>
      <c r="H319" s="75">
        <f t="shared" si="69"/>
        <v>46</v>
      </c>
      <c r="I319" s="75">
        <f t="shared" si="63"/>
        <v>46</v>
      </c>
      <c r="J319" s="81">
        <f t="shared" si="73"/>
        <v>45975</v>
      </c>
      <c r="K319" s="82" t="str">
        <f t="shared" si="64"/>
        <v>vendredi</v>
      </c>
      <c r="L319" s="75">
        <f t="shared" si="65"/>
        <v>46</v>
      </c>
      <c r="M319" s="75">
        <f t="shared" si="70"/>
        <v>46</v>
      </c>
      <c r="N319" s="75">
        <f t="shared" si="75"/>
        <v>46</v>
      </c>
      <c r="O319" s="81">
        <f t="shared" si="74"/>
        <v>46705</v>
      </c>
      <c r="P319" s="82" t="str">
        <f t="shared" si="66"/>
        <v>dimanche</v>
      </c>
      <c r="Q319" s="75">
        <f t="shared" si="67"/>
        <v>45</v>
      </c>
      <c r="R319" s="75">
        <f t="shared" si="71"/>
        <v>45</v>
      </c>
      <c r="S319" s="75">
        <f t="shared" si="68"/>
        <v>45</v>
      </c>
    </row>
    <row r="320" spans="5:19" x14ac:dyDescent="0.25">
      <c r="E320" s="81">
        <f t="shared" si="72"/>
        <v>46341</v>
      </c>
      <c r="F320" s="82" t="str">
        <f t="shared" si="61"/>
        <v>dimanche</v>
      </c>
      <c r="G320" s="75">
        <f t="shared" si="62"/>
        <v>46</v>
      </c>
      <c r="H320" s="75">
        <f t="shared" si="69"/>
        <v>46</v>
      </c>
      <c r="I320" s="75">
        <f t="shared" si="63"/>
        <v>46</v>
      </c>
      <c r="J320" s="81">
        <f t="shared" si="73"/>
        <v>45976</v>
      </c>
      <c r="K320" s="82" t="str">
        <f t="shared" si="64"/>
        <v>samedi</v>
      </c>
      <c r="L320" s="75">
        <f t="shared" si="65"/>
        <v>46</v>
      </c>
      <c r="M320" s="75">
        <f t="shared" si="70"/>
        <v>46</v>
      </c>
      <c r="N320" s="75">
        <f t="shared" si="75"/>
        <v>46</v>
      </c>
      <c r="O320" s="81">
        <f t="shared" si="74"/>
        <v>46706</v>
      </c>
      <c r="P320" s="82" t="str">
        <f t="shared" si="66"/>
        <v>lundi</v>
      </c>
      <c r="Q320" s="75">
        <f t="shared" si="67"/>
        <v>46</v>
      </c>
      <c r="R320" s="75">
        <f t="shared" si="71"/>
        <v>46</v>
      </c>
      <c r="S320" s="75">
        <f t="shared" si="68"/>
        <v>46</v>
      </c>
    </row>
    <row r="321" spans="5:19" x14ac:dyDescent="0.25">
      <c r="E321" s="81">
        <f t="shared" si="72"/>
        <v>46342</v>
      </c>
      <c r="F321" s="82" t="str">
        <f t="shared" si="61"/>
        <v>lundi</v>
      </c>
      <c r="G321" s="75">
        <f t="shared" si="62"/>
        <v>47</v>
      </c>
      <c r="H321" s="75">
        <f t="shared" si="69"/>
        <v>47</v>
      </c>
      <c r="I321" s="75">
        <f t="shared" si="63"/>
        <v>47</v>
      </c>
      <c r="J321" s="81">
        <f t="shared" si="73"/>
        <v>45977</v>
      </c>
      <c r="K321" s="82" t="str">
        <f t="shared" si="64"/>
        <v>dimanche</v>
      </c>
      <c r="L321" s="75">
        <f t="shared" si="65"/>
        <v>46</v>
      </c>
      <c r="M321" s="75">
        <f t="shared" si="70"/>
        <v>46</v>
      </c>
      <c r="N321" s="75">
        <f t="shared" si="75"/>
        <v>46</v>
      </c>
      <c r="O321" s="81">
        <f t="shared" si="74"/>
        <v>46707</v>
      </c>
      <c r="P321" s="82" t="str">
        <f t="shared" si="66"/>
        <v>mardi</v>
      </c>
      <c r="Q321" s="75">
        <f t="shared" si="67"/>
        <v>46</v>
      </c>
      <c r="R321" s="75">
        <f t="shared" si="71"/>
        <v>46</v>
      </c>
      <c r="S321" s="75">
        <f t="shared" si="68"/>
        <v>46</v>
      </c>
    </row>
    <row r="322" spans="5:19" x14ac:dyDescent="0.25">
      <c r="E322" s="81">
        <f t="shared" si="72"/>
        <v>46343</v>
      </c>
      <c r="F322" s="82" t="str">
        <f t="shared" ref="F322:F366" si="76">IF(E322&lt;&gt;"",TEXT(E322,"jjjj"),"")</f>
        <v>mardi</v>
      </c>
      <c r="G322" s="75">
        <f t="shared" ref="G322:G366" si="77">IF(E322&lt;&gt;"",IF(AND(MONTH(E322)=1,DAY(E322)&lt;8,WEEKDAY(E322,2)=4),1,CHOOSE(WEEKDAY(E322,2),G321+1,G321,G321,G321,G321,G321,G321)),"")</f>
        <v>47</v>
      </c>
      <c r="H322" s="75">
        <f t="shared" si="69"/>
        <v>47</v>
      </c>
      <c r="I322" s="75">
        <f t="shared" ref="I322:I367" si="78">IF(E322&lt;&gt;"",IF(AND(MONTH(E322)=12,DAY(E322)&gt;21),CHOOSE(WEEKDAY(E322,2),IF(DAY(E322)&gt;28,1,H322),IF(DAY(E322)&gt;29,1,H322),IF(DAY(E322)&gt;30,1,H322),IF(DAY(E322)&gt;31,1,H322),IF(DAY(E322)&gt;31,1,H322),IF(DAY(E322)&gt;31,1,H322),IF(DAY(E322)&gt;31,1,H322)),H322),"")</f>
        <v>47</v>
      </c>
      <c r="J322" s="81">
        <f t="shared" si="73"/>
        <v>45978</v>
      </c>
      <c r="K322" s="82" t="str">
        <f t="shared" ref="K322:K366" si="79">IF(J322&lt;&gt;"",TEXT(J322,"jjjj"),"")</f>
        <v>lundi</v>
      </c>
      <c r="L322" s="75">
        <f t="shared" ref="L322:L366" si="80">IF(J322&lt;&gt;"",IF(AND(MONTH(J322)=1,DAY(J322)&lt;8,WEEKDAY(J322,2)=4),1,CHOOSE(WEEKDAY(J322,2),L321+1,L321,L321,L321,L321,L321,L321)),"")</f>
        <v>47</v>
      </c>
      <c r="M322" s="75">
        <f t="shared" si="70"/>
        <v>47</v>
      </c>
      <c r="N322" s="75">
        <f t="shared" si="75"/>
        <v>47</v>
      </c>
      <c r="O322" s="81">
        <f t="shared" si="74"/>
        <v>46708</v>
      </c>
      <c r="P322" s="82" t="str">
        <f t="shared" ref="P322:P366" si="81">IF(O322&lt;&gt;"",TEXT(O322,"jjjj"),"")</f>
        <v>mercredi</v>
      </c>
      <c r="Q322" s="75">
        <f t="shared" ref="Q322:Q366" si="82">IF(O322&lt;&gt;"",IF(AND(MONTH(O322)=1,DAY(O322)&lt;8,WEEKDAY(O322,2)=4),1,CHOOSE(WEEKDAY(O322,2),Q321+1,Q321,Q321,Q321,Q321,Q321,Q321)),"")</f>
        <v>46</v>
      </c>
      <c r="R322" s="75">
        <f t="shared" si="71"/>
        <v>46</v>
      </c>
      <c r="S322" s="75">
        <f t="shared" ref="S322:S364" si="83">IF(O322&lt;&gt;"",IF(AND(MONTH(O322)=12,DAY(O322)&gt;21),CHOOSE(WEEKDAY(O322,2),IF(DAY(O322)&gt;28,1,R322),IF(DAY(O322)&gt;29,1,R322),IF(DAY(O322)&gt;30,1,R322),IF(DAY(O322)&gt;31,1,R322),IF(DAY(O322)&gt;31,1,R322),IF(DAY(O322)&gt;31,1,R322),IF(DAY(O322)&gt;31,1,R322)),R322),"")</f>
        <v>46</v>
      </c>
    </row>
    <row r="323" spans="5:19" x14ac:dyDescent="0.25">
      <c r="E323" s="81">
        <f t="shared" si="72"/>
        <v>46344</v>
      </c>
      <c r="F323" s="82" t="str">
        <f t="shared" si="76"/>
        <v>mercredi</v>
      </c>
      <c r="G323" s="75">
        <f t="shared" si="77"/>
        <v>47</v>
      </c>
      <c r="H323" s="75">
        <f t="shared" ref="H323:H367" si="84">IF(E323&lt;&gt;"",IF(AND(MONTH(E323)=1,DAY(E323)&lt;10,OR(G323=52,53)),CHOOSE(WEEKDAY(E323,2),IF(DAY(E323)&lt;5,1,G323),IF(DAY(E323)&lt;6,1,G323),IF(DAY(E323)&lt;7,1,G323),IF(DAY(E323)&lt;8,1,G323),IF(AND(DAY(E323)&lt;9,DAY(E323)&gt;1),1,G323),IF(AND(DAY(E323)&lt;10,DAY(E323)&gt;2),1,G323),IF(AND(DAY(E323)&lt;11,DAY(E323)&gt;3),1,G323)),G323),"")</f>
        <v>47</v>
      </c>
      <c r="I323" s="75">
        <f t="shared" si="78"/>
        <v>47</v>
      </c>
      <c r="J323" s="81">
        <f t="shared" si="73"/>
        <v>45979</v>
      </c>
      <c r="K323" s="82" t="str">
        <f t="shared" si="79"/>
        <v>mardi</v>
      </c>
      <c r="L323" s="75">
        <f t="shared" si="80"/>
        <v>47</v>
      </c>
      <c r="M323" s="75">
        <f t="shared" ref="M323:M367" si="85">IF(J323&lt;&gt;"",IF(AND(MONTH(J323)=1,DAY(J323)&lt;10,OR(L323=52,53)),CHOOSE(WEEKDAY(J323,2),IF(DAY(J323)&lt;5,1,L323),IF(DAY(J323)&lt;6,1,L323),IF(DAY(J323)&lt;7,1,L323),IF(DAY(J323)&lt;8,1,L323),IF(AND(DAY(J323)&lt;9,DAY(J323)&gt;1),1,L323),IF(AND(DAY(J323)&lt;10,DAY(J323)&gt;2),1,L323),IF(AND(DAY(J323)&lt;11,DAY(J323)&gt;3),1,L323)),L323),"")</f>
        <v>47</v>
      </c>
      <c r="N323" s="75">
        <f t="shared" si="75"/>
        <v>47</v>
      </c>
      <c r="O323" s="81">
        <f t="shared" si="74"/>
        <v>46709</v>
      </c>
      <c r="P323" s="82" t="str">
        <f t="shared" si="81"/>
        <v>jeudi</v>
      </c>
      <c r="Q323" s="75">
        <f t="shared" si="82"/>
        <v>46</v>
      </c>
      <c r="R323" s="75">
        <f t="shared" ref="R323:R367" si="86">IF(O323&lt;&gt;"",IF(AND(MONTH(O323)=1,DAY(O323)&lt;10,OR(Q323=52,53)),CHOOSE(WEEKDAY(O323,2),IF(DAY(O323)&lt;5,1,Q323),IF(DAY(O323)&lt;6,1,Q323),IF(DAY(O323)&lt;7,1,Q323),IF(DAY(O323)&lt;8,1,Q323),IF(AND(DAY(O323)&lt;9,DAY(O323)&gt;1),1,Q323),IF(AND(DAY(O323)&lt;10,DAY(O323)&gt;2),1,Q323),IF(AND(DAY(O323)&lt;11,DAY(O323)&gt;3),1,Q323)),Q323),"")</f>
        <v>46</v>
      </c>
      <c r="S323" s="75">
        <f t="shared" si="83"/>
        <v>46</v>
      </c>
    </row>
    <row r="324" spans="5:19" x14ac:dyDescent="0.25">
      <c r="E324" s="81">
        <f t="shared" ref="E324:E367" si="87">IF(YEAR(E323+1)=YEAR(E323),E323+1,"")</f>
        <v>46345</v>
      </c>
      <c r="F324" s="82" t="str">
        <f t="shared" si="76"/>
        <v>jeudi</v>
      </c>
      <c r="G324" s="75">
        <f t="shared" si="77"/>
        <v>47</v>
      </c>
      <c r="H324" s="75">
        <f t="shared" si="84"/>
        <v>47</v>
      </c>
      <c r="I324" s="75">
        <f t="shared" si="78"/>
        <v>47</v>
      </c>
      <c r="J324" s="81">
        <f t="shared" ref="J324:J367" si="88">IF(YEAR(J323+1)=YEAR(J323),J323+1,"")</f>
        <v>45980</v>
      </c>
      <c r="K324" s="82" t="str">
        <f t="shared" si="79"/>
        <v>mercredi</v>
      </c>
      <c r="L324" s="75">
        <f t="shared" si="80"/>
        <v>47</v>
      </c>
      <c r="M324" s="75">
        <f t="shared" si="85"/>
        <v>47</v>
      </c>
      <c r="N324" s="75">
        <f t="shared" si="75"/>
        <v>47</v>
      </c>
      <c r="O324" s="81">
        <f t="shared" ref="O324:O367" si="89">IF(YEAR(O323+1)=YEAR(O323),O323+1,"")</f>
        <v>46710</v>
      </c>
      <c r="P324" s="82" t="str">
        <f t="shared" si="81"/>
        <v>vendredi</v>
      </c>
      <c r="Q324" s="75">
        <f t="shared" si="82"/>
        <v>46</v>
      </c>
      <c r="R324" s="75">
        <f t="shared" si="86"/>
        <v>46</v>
      </c>
      <c r="S324" s="75">
        <f t="shared" si="83"/>
        <v>46</v>
      </c>
    </row>
    <row r="325" spans="5:19" x14ac:dyDescent="0.25">
      <c r="E325" s="81">
        <f t="shared" si="87"/>
        <v>46346</v>
      </c>
      <c r="F325" s="82" t="str">
        <f t="shared" si="76"/>
        <v>vendredi</v>
      </c>
      <c r="G325" s="75">
        <f t="shared" si="77"/>
        <v>47</v>
      </c>
      <c r="H325" s="75">
        <f t="shared" si="84"/>
        <v>47</v>
      </c>
      <c r="I325" s="75">
        <f t="shared" si="78"/>
        <v>47</v>
      </c>
      <c r="J325" s="81">
        <f t="shared" si="88"/>
        <v>45981</v>
      </c>
      <c r="K325" s="82" t="str">
        <f t="shared" si="79"/>
        <v>jeudi</v>
      </c>
      <c r="L325" s="75">
        <f t="shared" si="80"/>
        <v>47</v>
      </c>
      <c r="M325" s="75">
        <f t="shared" si="85"/>
        <v>47</v>
      </c>
      <c r="N325" s="75">
        <f t="shared" si="75"/>
        <v>47</v>
      </c>
      <c r="O325" s="81">
        <f t="shared" si="89"/>
        <v>46711</v>
      </c>
      <c r="P325" s="82" t="str">
        <f t="shared" si="81"/>
        <v>samedi</v>
      </c>
      <c r="Q325" s="75">
        <f t="shared" si="82"/>
        <v>46</v>
      </c>
      <c r="R325" s="75">
        <f t="shared" si="86"/>
        <v>46</v>
      </c>
      <c r="S325" s="75">
        <f t="shared" si="83"/>
        <v>46</v>
      </c>
    </row>
    <row r="326" spans="5:19" x14ac:dyDescent="0.25">
      <c r="E326" s="81">
        <f t="shared" si="87"/>
        <v>46347</v>
      </c>
      <c r="F326" s="82" t="str">
        <f t="shared" si="76"/>
        <v>samedi</v>
      </c>
      <c r="G326" s="75">
        <f t="shared" si="77"/>
        <v>47</v>
      </c>
      <c r="H326" s="75">
        <f t="shared" si="84"/>
        <v>47</v>
      </c>
      <c r="I326" s="75">
        <f t="shared" si="78"/>
        <v>47</v>
      </c>
      <c r="J326" s="81">
        <f t="shared" si="88"/>
        <v>45982</v>
      </c>
      <c r="K326" s="82" t="str">
        <f t="shared" si="79"/>
        <v>vendredi</v>
      </c>
      <c r="L326" s="75">
        <f t="shared" si="80"/>
        <v>47</v>
      </c>
      <c r="M326" s="75">
        <f t="shared" si="85"/>
        <v>47</v>
      </c>
      <c r="N326" s="75">
        <f t="shared" si="75"/>
        <v>47</v>
      </c>
      <c r="O326" s="81">
        <f t="shared" si="89"/>
        <v>46712</v>
      </c>
      <c r="P326" s="82" t="str">
        <f t="shared" si="81"/>
        <v>dimanche</v>
      </c>
      <c r="Q326" s="75">
        <f t="shared" si="82"/>
        <v>46</v>
      </c>
      <c r="R326" s="75">
        <f t="shared" si="86"/>
        <v>46</v>
      </c>
      <c r="S326" s="75">
        <f t="shared" si="83"/>
        <v>46</v>
      </c>
    </row>
    <row r="327" spans="5:19" x14ac:dyDescent="0.25">
      <c r="E327" s="81">
        <f t="shared" si="87"/>
        <v>46348</v>
      </c>
      <c r="F327" s="82" t="str">
        <f t="shared" si="76"/>
        <v>dimanche</v>
      </c>
      <c r="G327" s="75">
        <f t="shared" si="77"/>
        <v>47</v>
      </c>
      <c r="H327" s="75">
        <f t="shared" si="84"/>
        <v>47</v>
      </c>
      <c r="I327" s="75">
        <f t="shared" si="78"/>
        <v>47</v>
      </c>
      <c r="J327" s="81">
        <f t="shared" si="88"/>
        <v>45983</v>
      </c>
      <c r="K327" s="82" t="str">
        <f t="shared" si="79"/>
        <v>samedi</v>
      </c>
      <c r="L327" s="75">
        <f t="shared" si="80"/>
        <v>47</v>
      </c>
      <c r="M327" s="75">
        <f t="shared" si="85"/>
        <v>47</v>
      </c>
      <c r="N327" s="75">
        <f t="shared" si="75"/>
        <v>47</v>
      </c>
      <c r="O327" s="81">
        <f t="shared" si="89"/>
        <v>46713</v>
      </c>
      <c r="P327" s="82" t="str">
        <f t="shared" si="81"/>
        <v>lundi</v>
      </c>
      <c r="Q327" s="75">
        <f t="shared" si="82"/>
        <v>47</v>
      </c>
      <c r="R327" s="75">
        <f t="shared" si="86"/>
        <v>47</v>
      </c>
      <c r="S327" s="75">
        <f t="shared" si="83"/>
        <v>47</v>
      </c>
    </row>
    <row r="328" spans="5:19" x14ac:dyDescent="0.25">
      <c r="E328" s="81">
        <f t="shared" si="87"/>
        <v>46349</v>
      </c>
      <c r="F328" s="82" t="str">
        <f t="shared" si="76"/>
        <v>lundi</v>
      </c>
      <c r="G328" s="75">
        <f t="shared" si="77"/>
        <v>48</v>
      </c>
      <c r="H328" s="75">
        <f t="shared" si="84"/>
        <v>48</v>
      </c>
      <c r="I328" s="75">
        <f t="shared" si="78"/>
        <v>48</v>
      </c>
      <c r="J328" s="81">
        <f t="shared" si="88"/>
        <v>45984</v>
      </c>
      <c r="K328" s="82" t="str">
        <f t="shared" si="79"/>
        <v>dimanche</v>
      </c>
      <c r="L328" s="75">
        <f t="shared" si="80"/>
        <v>47</v>
      </c>
      <c r="M328" s="75">
        <f t="shared" si="85"/>
        <v>47</v>
      </c>
      <c r="N328" s="75">
        <f t="shared" ref="N328:N364" si="90">IF(J328&lt;&gt;"",IF(AND(MONTH(J328)=12,DAY(J328)&gt;21),CHOOSE(WEEKDAY(J328,2),IF(DAY(J328)&gt;28,1,M328),IF(DAY(J328)&gt;29,1,M328),IF(DAY(J328)&gt;30,1,M328),IF(DAY(J328)&gt;31,1,M328),IF(DAY(J328)&gt;31,1,M328),IF(DAY(J328)&gt;31,1,M328),IF(DAY(J328)&gt;31,1,M328)),M328),"")</f>
        <v>47</v>
      </c>
      <c r="O328" s="81">
        <f t="shared" si="89"/>
        <v>46714</v>
      </c>
      <c r="P328" s="82" t="str">
        <f t="shared" si="81"/>
        <v>mardi</v>
      </c>
      <c r="Q328" s="75">
        <f t="shared" si="82"/>
        <v>47</v>
      </c>
      <c r="R328" s="75">
        <f t="shared" si="86"/>
        <v>47</v>
      </c>
      <c r="S328" s="75">
        <f t="shared" si="83"/>
        <v>47</v>
      </c>
    </row>
    <row r="329" spans="5:19" x14ac:dyDescent="0.25">
      <c r="E329" s="81">
        <f t="shared" si="87"/>
        <v>46350</v>
      </c>
      <c r="F329" s="82" t="str">
        <f t="shared" si="76"/>
        <v>mardi</v>
      </c>
      <c r="G329" s="75">
        <f t="shared" si="77"/>
        <v>48</v>
      </c>
      <c r="H329" s="75">
        <f t="shared" si="84"/>
        <v>48</v>
      </c>
      <c r="I329" s="75">
        <f t="shared" si="78"/>
        <v>48</v>
      </c>
      <c r="J329" s="81">
        <f t="shared" si="88"/>
        <v>45985</v>
      </c>
      <c r="K329" s="82" t="str">
        <f t="shared" si="79"/>
        <v>lundi</v>
      </c>
      <c r="L329" s="75">
        <f t="shared" si="80"/>
        <v>48</v>
      </c>
      <c r="M329" s="75">
        <f t="shared" si="85"/>
        <v>48</v>
      </c>
      <c r="N329" s="75">
        <f t="shared" si="90"/>
        <v>48</v>
      </c>
      <c r="O329" s="81">
        <f t="shared" si="89"/>
        <v>46715</v>
      </c>
      <c r="P329" s="82" t="str">
        <f t="shared" si="81"/>
        <v>mercredi</v>
      </c>
      <c r="Q329" s="75">
        <f t="shared" si="82"/>
        <v>47</v>
      </c>
      <c r="R329" s="75">
        <f t="shared" si="86"/>
        <v>47</v>
      </c>
      <c r="S329" s="75">
        <f t="shared" si="83"/>
        <v>47</v>
      </c>
    </row>
    <row r="330" spans="5:19" x14ac:dyDescent="0.25">
      <c r="E330" s="81">
        <f t="shared" si="87"/>
        <v>46351</v>
      </c>
      <c r="F330" s="82" t="str">
        <f t="shared" si="76"/>
        <v>mercredi</v>
      </c>
      <c r="G330" s="75">
        <f t="shared" si="77"/>
        <v>48</v>
      </c>
      <c r="H330" s="75">
        <f t="shared" si="84"/>
        <v>48</v>
      </c>
      <c r="I330" s="75">
        <f t="shared" si="78"/>
        <v>48</v>
      </c>
      <c r="J330" s="81">
        <f t="shared" si="88"/>
        <v>45986</v>
      </c>
      <c r="K330" s="82" t="str">
        <f t="shared" si="79"/>
        <v>mardi</v>
      </c>
      <c r="L330" s="75">
        <f t="shared" si="80"/>
        <v>48</v>
      </c>
      <c r="M330" s="75">
        <f t="shared" si="85"/>
        <v>48</v>
      </c>
      <c r="N330" s="75">
        <f t="shared" si="90"/>
        <v>48</v>
      </c>
      <c r="O330" s="81">
        <f t="shared" si="89"/>
        <v>46716</v>
      </c>
      <c r="P330" s="82" t="str">
        <f t="shared" si="81"/>
        <v>jeudi</v>
      </c>
      <c r="Q330" s="75">
        <f t="shared" si="82"/>
        <v>47</v>
      </c>
      <c r="R330" s="75">
        <f t="shared" si="86"/>
        <v>47</v>
      </c>
      <c r="S330" s="75">
        <f t="shared" si="83"/>
        <v>47</v>
      </c>
    </row>
    <row r="331" spans="5:19" x14ac:dyDescent="0.25">
      <c r="E331" s="81">
        <f t="shared" si="87"/>
        <v>46352</v>
      </c>
      <c r="F331" s="82" t="str">
        <f t="shared" si="76"/>
        <v>jeudi</v>
      </c>
      <c r="G331" s="75">
        <f t="shared" si="77"/>
        <v>48</v>
      </c>
      <c r="H331" s="75">
        <f t="shared" si="84"/>
        <v>48</v>
      </c>
      <c r="I331" s="75">
        <f t="shared" si="78"/>
        <v>48</v>
      </c>
      <c r="J331" s="81">
        <f t="shared" si="88"/>
        <v>45987</v>
      </c>
      <c r="K331" s="82" t="str">
        <f t="shared" si="79"/>
        <v>mercredi</v>
      </c>
      <c r="L331" s="75">
        <f t="shared" si="80"/>
        <v>48</v>
      </c>
      <c r="M331" s="75">
        <f t="shared" si="85"/>
        <v>48</v>
      </c>
      <c r="N331" s="75">
        <f t="shared" si="90"/>
        <v>48</v>
      </c>
      <c r="O331" s="81">
        <f t="shared" si="89"/>
        <v>46717</v>
      </c>
      <c r="P331" s="82" t="str">
        <f t="shared" si="81"/>
        <v>vendredi</v>
      </c>
      <c r="Q331" s="75">
        <f t="shared" si="82"/>
        <v>47</v>
      </c>
      <c r="R331" s="75">
        <f t="shared" si="86"/>
        <v>47</v>
      </c>
      <c r="S331" s="75">
        <f t="shared" si="83"/>
        <v>47</v>
      </c>
    </row>
    <row r="332" spans="5:19" x14ac:dyDescent="0.25">
      <c r="E332" s="81">
        <f t="shared" si="87"/>
        <v>46353</v>
      </c>
      <c r="F332" s="82" t="str">
        <f t="shared" si="76"/>
        <v>vendredi</v>
      </c>
      <c r="G332" s="75">
        <f t="shared" si="77"/>
        <v>48</v>
      </c>
      <c r="H332" s="75">
        <f t="shared" si="84"/>
        <v>48</v>
      </c>
      <c r="I332" s="75">
        <f t="shared" si="78"/>
        <v>48</v>
      </c>
      <c r="J332" s="81">
        <f t="shared" si="88"/>
        <v>45988</v>
      </c>
      <c r="K332" s="82" t="str">
        <f t="shared" si="79"/>
        <v>jeudi</v>
      </c>
      <c r="L332" s="75">
        <f t="shared" si="80"/>
        <v>48</v>
      </c>
      <c r="M332" s="75">
        <f t="shared" si="85"/>
        <v>48</v>
      </c>
      <c r="N332" s="75">
        <f t="shared" si="90"/>
        <v>48</v>
      </c>
      <c r="O332" s="81">
        <f t="shared" si="89"/>
        <v>46718</v>
      </c>
      <c r="P332" s="82" t="str">
        <f t="shared" si="81"/>
        <v>samedi</v>
      </c>
      <c r="Q332" s="75">
        <f t="shared" si="82"/>
        <v>47</v>
      </c>
      <c r="R332" s="75">
        <f t="shared" si="86"/>
        <v>47</v>
      </c>
      <c r="S332" s="75">
        <f t="shared" si="83"/>
        <v>47</v>
      </c>
    </row>
    <row r="333" spans="5:19" x14ac:dyDescent="0.25">
      <c r="E333" s="81">
        <f t="shared" si="87"/>
        <v>46354</v>
      </c>
      <c r="F333" s="82" t="str">
        <f t="shared" si="76"/>
        <v>samedi</v>
      </c>
      <c r="G333" s="75">
        <f t="shared" si="77"/>
        <v>48</v>
      </c>
      <c r="H333" s="75">
        <f t="shared" si="84"/>
        <v>48</v>
      </c>
      <c r="I333" s="75">
        <f t="shared" si="78"/>
        <v>48</v>
      </c>
      <c r="J333" s="81">
        <f t="shared" si="88"/>
        <v>45989</v>
      </c>
      <c r="K333" s="82" t="str">
        <f t="shared" si="79"/>
        <v>vendredi</v>
      </c>
      <c r="L333" s="75">
        <f t="shared" si="80"/>
        <v>48</v>
      </c>
      <c r="M333" s="75">
        <f t="shared" si="85"/>
        <v>48</v>
      </c>
      <c r="N333" s="75">
        <f t="shared" si="90"/>
        <v>48</v>
      </c>
      <c r="O333" s="81">
        <f t="shared" si="89"/>
        <v>46719</v>
      </c>
      <c r="P333" s="82" t="str">
        <f t="shared" si="81"/>
        <v>dimanche</v>
      </c>
      <c r="Q333" s="75">
        <f t="shared" si="82"/>
        <v>47</v>
      </c>
      <c r="R333" s="75">
        <f t="shared" si="86"/>
        <v>47</v>
      </c>
      <c r="S333" s="75">
        <f t="shared" si="83"/>
        <v>47</v>
      </c>
    </row>
    <row r="334" spans="5:19" x14ac:dyDescent="0.25">
      <c r="E334" s="81">
        <f t="shared" si="87"/>
        <v>46355</v>
      </c>
      <c r="F334" s="82" t="str">
        <f t="shared" si="76"/>
        <v>dimanche</v>
      </c>
      <c r="G334" s="75">
        <f t="shared" si="77"/>
        <v>48</v>
      </c>
      <c r="H334" s="75">
        <f t="shared" si="84"/>
        <v>48</v>
      </c>
      <c r="I334" s="75">
        <f t="shared" si="78"/>
        <v>48</v>
      </c>
      <c r="J334" s="81">
        <f t="shared" si="88"/>
        <v>45990</v>
      </c>
      <c r="K334" s="82" t="str">
        <f t="shared" si="79"/>
        <v>samedi</v>
      </c>
      <c r="L334" s="75">
        <f t="shared" si="80"/>
        <v>48</v>
      </c>
      <c r="M334" s="75">
        <f t="shared" si="85"/>
        <v>48</v>
      </c>
      <c r="N334" s="75">
        <f t="shared" si="90"/>
        <v>48</v>
      </c>
      <c r="O334" s="81">
        <f t="shared" si="89"/>
        <v>46720</v>
      </c>
      <c r="P334" s="82" t="str">
        <f t="shared" si="81"/>
        <v>lundi</v>
      </c>
      <c r="Q334" s="75">
        <f t="shared" si="82"/>
        <v>48</v>
      </c>
      <c r="R334" s="75">
        <f t="shared" si="86"/>
        <v>48</v>
      </c>
      <c r="S334" s="75">
        <f t="shared" si="83"/>
        <v>48</v>
      </c>
    </row>
    <row r="335" spans="5:19" x14ac:dyDescent="0.25">
      <c r="E335" s="81">
        <f t="shared" si="87"/>
        <v>46356</v>
      </c>
      <c r="F335" s="82" t="str">
        <f t="shared" si="76"/>
        <v>lundi</v>
      </c>
      <c r="G335" s="75">
        <f t="shared" si="77"/>
        <v>49</v>
      </c>
      <c r="H335" s="75">
        <f t="shared" si="84"/>
        <v>49</v>
      </c>
      <c r="I335" s="75">
        <f t="shared" si="78"/>
        <v>49</v>
      </c>
      <c r="J335" s="81">
        <f t="shared" si="88"/>
        <v>45991</v>
      </c>
      <c r="K335" s="82" t="str">
        <f t="shared" si="79"/>
        <v>dimanche</v>
      </c>
      <c r="L335" s="75">
        <f t="shared" si="80"/>
        <v>48</v>
      </c>
      <c r="M335" s="75">
        <f t="shared" si="85"/>
        <v>48</v>
      </c>
      <c r="N335" s="75">
        <f t="shared" si="90"/>
        <v>48</v>
      </c>
      <c r="O335" s="81">
        <f t="shared" si="89"/>
        <v>46721</v>
      </c>
      <c r="P335" s="82" t="str">
        <f t="shared" si="81"/>
        <v>mardi</v>
      </c>
      <c r="Q335" s="75">
        <f t="shared" si="82"/>
        <v>48</v>
      </c>
      <c r="R335" s="75">
        <f t="shared" si="86"/>
        <v>48</v>
      </c>
      <c r="S335" s="75">
        <f t="shared" si="83"/>
        <v>48</v>
      </c>
    </row>
    <row r="336" spans="5:19" x14ac:dyDescent="0.25">
      <c r="E336" s="81">
        <f t="shared" si="87"/>
        <v>46357</v>
      </c>
      <c r="F336" s="82" t="str">
        <f t="shared" si="76"/>
        <v>mardi</v>
      </c>
      <c r="G336" s="75">
        <f t="shared" si="77"/>
        <v>49</v>
      </c>
      <c r="H336" s="75">
        <f t="shared" si="84"/>
        <v>49</v>
      </c>
      <c r="I336" s="75">
        <f t="shared" si="78"/>
        <v>49</v>
      </c>
      <c r="J336" s="81">
        <f t="shared" si="88"/>
        <v>45992</v>
      </c>
      <c r="K336" s="82" t="str">
        <f t="shared" si="79"/>
        <v>lundi</v>
      </c>
      <c r="L336" s="75">
        <f t="shared" si="80"/>
        <v>49</v>
      </c>
      <c r="M336" s="75">
        <f t="shared" si="85"/>
        <v>49</v>
      </c>
      <c r="N336" s="75">
        <f t="shared" si="90"/>
        <v>49</v>
      </c>
      <c r="O336" s="81">
        <f t="shared" si="89"/>
        <v>46722</v>
      </c>
      <c r="P336" s="82" t="str">
        <f t="shared" si="81"/>
        <v>mercredi</v>
      </c>
      <c r="Q336" s="75">
        <f t="shared" si="82"/>
        <v>48</v>
      </c>
      <c r="R336" s="75">
        <f t="shared" si="86"/>
        <v>48</v>
      </c>
      <c r="S336" s="75">
        <f t="shared" si="83"/>
        <v>48</v>
      </c>
    </row>
    <row r="337" spans="5:19" x14ac:dyDescent="0.25">
      <c r="E337" s="81">
        <f t="shared" si="87"/>
        <v>46358</v>
      </c>
      <c r="F337" s="82" t="str">
        <f t="shared" si="76"/>
        <v>mercredi</v>
      </c>
      <c r="G337" s="75">
        <f t="shared" si="77"/>
        <v>49</v>
      </c>
      <c r="H337" s="75">
        <f t="shared" si="84"/>
        <v>49</v>
      </c>
      <c r="I337" s="75">
        <f t="shared" si="78"/>
        <v>49</v>
      </c>
      <c r="J337" s="81">
        <f t="shared" si="88"/>
        <v>45993</v>
      </c>
      <c r="K337" s="82" t="str">
        <f t="shared" si="79"/>
        <v>mardi</v>
      </c>
      <c r="L337" s="75">
        <f t="shared" si="80"/>
        <v>49</v>
      </c>
      <c r="M337" s="75">
        <f t="shared" si="85"/>
        <v>49</v>
      </c>
      <c r="N337" s="75">
        <f t="shared" si="90"/>
        <v>49</v>
      </c>
      <c r="O337" s="81">
        <f t="shared" si="89"/>
        <v>46723</v>
      </c>
      <c r="P337" s="82" t="str">
        <f t="shared" si="81"/>
        <v>jeudi</v>
      </c>
      <c r="Q337" s="75">
        <f t="shared" si="82"/>
        <v>48</v>
      </c>
      <c r="R337" s="75">
        <f t="shared" si="86"/>
        <v>48</v>
      </c>
      <c r="S337" s="75">
        <f t="shared" si="83"/>
        <v>48</v>
      </c>
    </row>
    <row r="338" spans="5:19" x14ac:dyDescent="0.25">
      <c r="E338" s="81">
        <f t="shared" si="87"/>
        <v>46359</v>
      </c>
      <c r="F338" s="82" t="str">
        <f t="shared" si="76"/>
        <v>jeudi</v>
      </c>
      <c r="G338" s="75">
        <f t="shared" si="77"/>
        <v>49</v>
      </c>
      <c r="H338" s="75">
        <f t="shared" si="84"/>
        <v>49</v>
      </c>
      <c r="I338" s="75">
        <f t="shared" si="78"/>
        <v>49</v>
      </c>
      <c r="J338" s="81">
        <f t="shared" si="88"/>
        <v>45994</v>
      </c>
      <c r="K338" s="82" t="str">
        <f t="shared" si="79"/>
        <v>mercredi</v>
      </c>
      <c r="L338" s="75">
        <f t="shared" si="80"/>
        <v>49</v>
      </c>
      <c r="M338" s="75">
        <f t="shared" si="85"/>
        <v>49</v>
      </c>
      <c r="N338" s="75">
        <f t="shared" si="90"/>
        <v>49</v>
      </c>
      <c r="O338" s="81">
        <f t="shared" si="89"/>
        <v>46724</v>
      </c>
      <c r="P338" s="82" t="str">
        <f t="shared" si="81"/>
        <v>vendredi</v>
      </c>
      <c r="Q338" s="75">
        <f t="shared" si="82"/>
        <v>48</v>
      </c>
      <c r="R338" s="75">
        <f t="shared" si="86"/>
        <v>48</v>
      </c>
      <c r="S338" s="75">
        <f t="shared" si="83"/>
        <v>48</v>
      </c>
    </row>
    <row r="339" spans="5:19" x14ac:dyDescent="0.25">
      <c r="E339" s="81">
        <f t="shared" si="87"/>
        <v>46360</v>
      </c>
      <c r="F339" s="82" t="str">
        <f t="shared" si="76"/>
        <v>vendredi</v>
      </c>
      <c r="G339" s="75">
        <f t="shared" si="77"/>
        <v>49</v>
      </c>
      <c r="H339" s="75">
        <f t="shared" si="84"/>
        <v>49</v>
      </c>
      <c r="I339" s="75">
        <f t="shared" si="78"/>
        <v>49</v>
      </c>
      <c r="J339" s="81">
        <f t="shared" si="88"/>
        <v>45995</v>
      </c>
      <c r="K339" s="82" t="str">
        <f t="shared" si="79"/>
        <v>jeudi</v>
      </c>
      <c r="L339" s="75">
        <f t="shared" si="80"/>
        <v>49</v>
      </c>
      <c r="M339" s="75">
        <f t="shared" si="85"/>
        <v>49</v>
      </c>
      <c r="N339" s="75">
        <f t="shared" si="90"/>
        <v>49</v>
      </c>
      <c r="O339" s="81">
        <f t="shared" si="89"/>
        <v>46725</v>
      </c>
      <c r="P339" s="82" t="str">
        <f t="shared" si="81"/>
        <v>samedi</v>
      </c>
      <c r="Q339" s="75">
        <f t="shared" si="82"/>
        <v>48</v>
      </c>
      <c r="R339" s="75">
        <f t="shared" si="86"/>
        <v>48</v>
      </c>
      <c r="S339" s="75">
        <f t="shared" si="83"/>
        <v>48</v>
      </c>
    </row>
    <row r="340" spans="5:19" x14ac:dyDescent="0.25">
      <c r="E340" s="81">
        <f t="shared" si="87"/>
        <v>46361</v>
      </c>
      <c r="F340" s="82" t="str">
        <f t="shared" si="76"/>
        <v>samedi</v>
      </c>
      <c r="G340" s="75">
        <f t="shared" si="77"/>
        <v>49</v>
      </c>
      <c r="H340" s="75">
        <f t="shared" si="84"/>
        <v>49</v>
      </c>
      <c r="I340" s="75">
        <f t="shared" si="78"/>
        <v>49</v>
      </c>
      <c r="J340" s="81">
        <f t="shared" si="88"/>
        <v>45996</v>
      </c>
      <c r="K340" s="82" t="str">
        <f t="shared" si="79"/>
        <v>vendredi</v>
      </c>
      <c r="L340" s="75">
        <f t="shared" si="80"/>
        <v>49</v>
      </c>
      <c r="M340" s="75">
        <f t="shared" si="85"/>
        <v>49</v>
      </c>
      <c r="N340" s="75">
        <f t="shared" si="90"/>
        <v>49</v>
      </c>
      <c r="O340" s="81">
        <f t="shared" si="89"/>
        <v>46726</v>
      </c>
      <c r="P340" s="82" t="str">
        <f t="shared" si="81"/>
        <v>dimanche</v>
      </c>
      <c r="Q340" s="75">
        <f t="shared" si="82"/>
        <v>48</v>
      </c>
      <c r="R340" s="75">
        <f t="shared" si="86"/>
        <v>48</v>
      </c>
      <c r="S340" s="75">
        <f t="shared" si="83"/>
        <v>48</v>
      </c>
    </row>
    <row r="341" spans="5:19" x14ac:dyDescent="0.25">
      <c r="E341" s="81">
        <f t="shared" si="87"/>
        <v>46362</v>
      </c>
      <c r="F341" s="82" t="str">
        <f t="shared" si="76"/>
        <v>dimanche</v>
      </c>
      <c r="G341" s="75">
        <f t="shared" si="77"/>
        <v>49</v>
      </c>
      <c r="H341" s="75">
        <f t="shared" si="84"/>
        <v>49</v>
      </c>
      <c r="I341" s="75">
        <f t="shared" si="78"/>
        <v>49</v>
      </c>
      <c r="J341" s="81">
        <f t="shared" si="88"/>
        <v>45997</v>
      </c>
      <c r="K341" s="82" t="str">
        <f t="shared" si="79"/>
        <v>samedi</v>
      </c>
      <c r="L341" s="75">
        <f t="shared" si="80"/>
        <v>49</v>
      </c>
      <c r="M341" s="75">
        <f t="shared" si="85"/>
        <v>49</v>
      </c>
      <c r="N341" s="75">
        <f t="shared" si="90"/>
        <v>49</v>
      </c>
      <c r="O341" s="81">
        <f t="shared" si="89"/>
        <v>46727</v>
      </c>
      <c r="P341" s="82" t="str">
        <f t="shared" si="81"/>
        <v>lundi</v>
      </c>
      <c r="Q341" s="75">
        <f t="shared" si="82"/>
        <v>49</v>
      </c>
      <c r="R341" s="75">
        <f t="shared" si="86"/>
        <v>49</v>
      </c>
      <c r="S341" s="75">
        <f t="shared" si="83"/>
        <v>49</v>
      </c>
    </row>
    <row r="342" spans="5:19" x14ac:dyDescent="0.25">
      <c r="E342" s="81">
        <f t="shared" si="87"/>
        <v>46363</v>
      </c>
      <c r="F342" s="82" t="str">
        <f t="shared" si="76"/>
        <v>lundi</v>
      </c>
      <c r="G342" s="75">
        <f t="shared" si="77"/>
        <v>50</v>
      </c>
      <c r="H342" s="75">
        <f t="shared" si="84"/>
        <v>50</v>
      </c>
      <c r="I342" s="75">
        <f t="shared" si="78"/>
        <v>50</v>
      </c>
      <c r="J342" s="81">
        <f t="shared" si="88"/>
        <v>45998</v>
      </c>
      <c r="K342" s="82" t="str">
        <f t="shared" si="79"/>
        <v>dimanche</v>
      </c>
      <c r="L342" s="75">
        <f t="shared" si="80"/>
        <v>49</v>
      </c>
      <c r="M342" s="75">
        <f t="shared" si="85"/>
        <v>49</v>
      </c>
      <c r="N342" s="75">
        <f t="shared" si="90"/>
        <v>49</v>
      </c>
      <c r="O342" s="81">
        <f t="shared" si="89"/>
        <v>46728</v>
      </c>
      <c r="P342" s="82" t="str">
        <f t="shared" si="81"/>
        <v>mardi</v>
      </c>
      <c r="Q342" s="75">
        <f t="shared" si="82"/>
        <v>49</v>
      </c>
      <c r="R342" s="75">
        <f t="shared" si="86"/>
        <v>49</v>
      </c>
      <c r="S342" s="75">
        <f t="shared" si="83"/>
        <v>49</v>
      </c>
    </row>
    <row r="343" spans="5:19" x14ac:dyDescent="0.25">
      <c r="E343" s="81">
        <f t="shared" si="87"/>
        <v>46364</v>
      </c>
      <c r="F343" s="82" t="str">
        <f t="shared" si="76"/>
        <v>mardi</v>
      </c>
      <c r="G343" s="75">
        <f t="shared" si="77"/>
        <v>50</v>
      </c>
      <c r="H343" s="75">
        <f t="shared" si="84"/>
        <v>50</v>
      </c>
      <c r="I343" s="75">
        <f t="shared" si="78"/>
        <v>50</v>
      </c>
      <c r="J343" s="81">
        <f t="shared" si="88"/>
        <v>45999</v>
      </c>
      <c r="K343" s="82" t="str">
        <f t="shared" si="79"/>
        <v>lundi</v>
      </c>
      <c r="L343" s="75">
        <f t="shared" si="80"/>
        <v>50</v>
      </c>
      <c r="M343" s="75">
        <f t="shared" si="85"/>
        <v>50</v>
      </c>
      <c r="N343" s="75">
        <f t="shared" si="90"/>
        <v>50</v>
      </c>
      <c r="O343" s="81">
        <f t="shared" si="89"/>
        <v>46729</v>
      </c>
      <c r="P343" s="82" t="str">
        <f t="shared" si="81"/>
        <v>mercredi</v>
      </c>
      <c r="Q343" s="75">
        <f t="shared" si="82"/>
        <v>49</v>
      </c>
      <c r="R343" s="75">
        <f t="shared" si="86"/>
        <v>49</v>
      </c>
      <c r="S343" s="75">
        <f t="shared" si="83"/>
        <v>49</v>
      </c>
    </row>
    <row r="344" spans="5:19" x14ac:dyDescent="0.25">
      <c r="E344" s="81">
        <f t="shared" si="87"/>
        <v>46365</v>
      </c>
      <c r="F344" s="82" t="str">
        <f t="shared" si="76"/>
        <v>mercredi</v>
      </c>
      <c r="G344" s="75">
        <f t="shared" si="77"/>
        <v>50</v>
      </c>
      <c r="H344" s="75">
        <f t="shared" si="84"/>
        <v>50</v>
      </c>
      <c r="I344" s="75">
        <f t="shared" si="78"/>
        <v>50</v>
      </c>
      <c r="J344" s="81">
        <f t="shared" si="88"/>
        <v>46000</v>
      </c>
      <c r="K344" s="82" t="str">
        <f t="shared" si="79"/>
        <v>mardi</v>
      </c>
      <c r="L344" s="75">
        <f t="shared" si="80"/>
        <v>50</v>
      </c>
      <c r="M344" s="75">
        <f t="shared" si="85"/>
        <v>50</v>
      </c>
      <c r="N344" s="75">
        <f t="shared" si="90"/>
        <v>50</v>
      </c>
      <c r="O344" s="81">
        <f t="shared" si="89"/>
        <v>46730</v>
      </c>
      <c r="P344" s="82" t="str">
        <f t="shared" si="81"/>
        <v>jeudi</v>
      </c>
      <c r="Q344" s="75">
        <f t="shared" si="82"/>
        <v>49</v>
      </c>
      <c r="R344" s="75">
        <f t="shared" si="86"/>
        <v>49</v>
      </c>
      <c r="S344" s="75">
        <f t="shared" si="83"/>
        <v>49</v>
      </c>
    </row>
    <row r="345" spans="5:19" x14ac:dyDescent="0.25">
      <c r="E345" s="81">
        <f t="shared" si="87"/>
        <v>46366</v>
      </c>
      <c r="F345" s="82" t="str">
        <f t="shared" si="76"/>
        <v>jeudi</v>
      </c>
      <c r="G345" s="75">
        <f t="shared" si="77"/>
        <v>50</v>
      </c>
      <c r="H345" s="75">
        <f t="shared" si="84"/>
        <v>50</v>
      </c>
      <c r="I345" s="75">
        <f t="shared" si="78"/>
        <v>50</v>
      </c>
      <c r="J345" s="81">
        <f t="shared" si="88"/>
        <v>46001</v>
      </c>
      <c r="K345" s="82" t="str">
        <f t="shared" si="79"/>
        <v>mercredi</v>
      </c>
      <c r="L345" s="75">
        <f t="shared" si="80"/>
        <v>50</v>
      </c>
      <c r="M345" s="75">
        <f t="shared" si="85"/>
        <v>50</v>
      </c>
      <c r="N345" s="75">
        <f t="shared" si="90"/>
        <v>50</v>
      </c>
      <c r="O345" s="81">
        <f t="shared" si="89"/>
        <v>46731</v>
      </c>
      <c r="P345" s="82" t="str">
        <f t="shared" si="81"/>
        <v>vendredi</v>
      </c>
      <c r="Q345" s="75">
        <f t="shared" si="82"/>
        <v>49</v>
      </c>
      <c r="R345" s="75">
        <f t="shared" si="86"/>
        <v>49</v>
      </c>
      <c r="S345" s="75">
        <f t="shared" si="83"/>
        <v>49</v>
      </c>
    </row>
    <row r="346" spans="5:19" x14ac:dyDescent="0.25">
      <c r="E346" s="81">
        <f t="shared" si="87"/>
        <v>46367</v>
      </c>
      <c r="F346" s="82" t="str">
        <f t="shared" si="76"/>
        <v>vendredi</v>
      </c>
      <c r="G346" s="75">
        <f t="shared" si="77"/>
        <v>50</v>
      </c>
      <c r="H346" s="75">
        <f t="shared" si="84"/>
        <v>50</v>
      </c>
      <c r="I346" s="75">
        <f t="shared" si="78"/>
        <v>50</v>
      </c>
      <c r="J346" s="81">
        <f t="shared" si="88"/>
        <v>46002</v>
      </c>
      <c r="K346" s="82" t="str">
        <f t="shared" si="79"/>
        <v>jeudi</v>
      </c>
      <c r="L346" s="75">
        <f t="shared" si="80"/>
        <v>50</v>
      </c>
      <c r="M346" s="75">
        <f t="shared" si="85"/>
        <v>50</v>
      </c>
      <c r="N346" s="75">
        <f t="shared" si="90"/>
        <v>50</v>
      </c>
      <c r="O346" s="81">
        <f t="shared" si="89"/>
        <v>46732</v>
      </c>
      <c r="P346" s="82" t="str">
        <f t="shared" si="81"/>
        <v>samedi</v>
      </c>
      <c r="Q346" s="75">
        <f t="shared" si="82"/>
        <v>49</v>
      </c>
      <c r="R346" s="75">
        <f t="shared" si="86"/>
        <v>49</v>
      </c>
      <c r="S346" s="75">
        <f t="shared" si="83"/>
        <v>49</v>
      </c>
    </row>
    <row r="347" spans="5:19" x14ac:dyDescent="0.25">
      <c r="E347" s="81">
        <f t="shared" si="87"/>
        <v>46368</v>
      </c>
      <c r="F347" s="82" t="str">
        <f t="shared" si="76"/>
        <v>samedi</v>
      </c>
      <c r="G347" s="75">
        <f t="shared" si="77"/>
        <v>50</v>
      </c>
      <c r="H347" s="75">
        <f t="shared" si="84"/>
        <v>50</v>
      </c>
      <c r="I347" s="75">
        <f t="shared" si="78"/>
        <v>50</v>
      </c>
      <c r="J347" s="81">
        <f t="shared" si="88"/>
        <v>46003</v>
      </c>
      <c r="K347" s="82" t="str">
        <f t="shared" si="79"/>
        <v>vendredi</v>
      </c>
      <c r="L347" s="75">
        <f t="shared" si="80"/>
        <v>50</v>
      </c>
      <c r="M347" s="75">
        <f t="shared" si="85"/>
        <v>50</v>
      </c>
      <c r="N347" s="75">
        <f t="shared" si="90"/>
        <v>50</v>
      </c>
      <c r="O347" s="81">
        <f t="shared" si="89"/>
        <v>46733</v>
      </c>
      <c r="P347" s="82" t="str">
        <f t="shared" si="81"/>
        <v>dimanche</v>
      </c>
      <c r="Q347" s="75">
        <f t="shared" si="82"/>
        <v>49</v>
      </c>
      <c r="R347" s="75">
        <f t="shared" si="86"/>
        <v>49</v>
      </c>
      <c r="S347" s="75">
        <f t="shared" si="83"/>
        <v>49</v>
      </c>
    </row>
    <row r="348" spans="5:19" x14ac:dyDescent="0.25">
      <c r="E348" s="81">
        <f t="shared" si="87"/>
        <v>46369</v>
      </c>
      <c r="F348" s="82" t="str">
        <f t="shared" si="76"/>
        <v>dimanche</v>
      </c>
      <c r="G348" s="75">
        <f t="shared" si="77"/>
        <v>50</v>
      </c>
      <c r="H348" s="75">
        <f t="shared" si="84"/>
        <v>50</v>
      </c>
      <c r="I348" s="75">
        <f t="shared" si="78"/>
        <v>50</v>
      </c>
      <c r="J348" s="81">
        <f t="shared" si="88"/>
        <v>46004</v>
      </c>
      <c r="K348" s="82" t="str">
        <f t="shared" si="79"/>
        <v>samedi</v>
      </c>
      <c r="L348" s="75">
        <f t="shared" si="80"/>
        <v>50</v>
      </c>
      <c r="M348" s="75">
        <f t="shared" si="85"/>
        <v>50</v>
      </c>
      <c r="N348" s="75">
        <f t="shared" si="90"/>
        <v>50</v>
      </c>
      <c r="O348" s="81">
        <f t="shared" si="89"/>
        <v>46734</v>
      </c>
      <c r="P348" s="82" t="str">
        <f t="shared" si="81"/>
        <v>lundi</v>
      </c>
      <c r="Q348" s="75">
        <f t="shared" si="82"/>
        <v>50</v>
      </c>
      <c r="R348" s="75">
        <f t="shared" si="86"/>
        <v>50</v>
      </c>
      <c r="S348" s="75">
        <f t="shared" si="83"/>
        <v>50</v>
      </c>
    </row>
    <row r="349" spans="5:19" x14ac:dyDescent="0.25">
      <c r="E349" s="81">
        <f t="shared" si="87"/>
        <v>46370</v>
      </c>
      <c r="F349" s="82" t="str">
        <f t="shared" si="76"/>
        <v>lundi</v>
      </c>
      <c r="G349" s="75">
        <f t="shared" si="77"/>
        <v>51</v>
      </c>
      <c r="H349" s="75">
        <f t="shared" si="84"/>
        <v>51</v>
      </c>
      <c r="I349" s="75">
        <f t="shared" si="78"/>
        <v>51</v>
      </c>
      <c r="J349" s="81">
        <f t="shared" si="88"/>
        <v>46005</v>
      </c>
      <c r="K349" s="82" t="str">
        <f t="shared" si="79"/>
        <v>dimanche</v>
      </c>
      <c r="L349" s="75">
        <f t="shared" si="80"/>
        <v>50</v>
      </c>
      <c r="M349" s="75">
        <f t="shared" si="85"/>
        <v>50</v>
      </c>
      <c r="N349" s="75">
        <f t="shared" si="90"/>
        <v>50</v>
      </c>
      <c r="O349" s="81">
        <f t="shared" si="89"/>
        <v>46735</v>
      </c>
      <c r="P349" s="82" t="str">
        <f t="shared" si="81"/>
        <v>mardi</v>
      </c>
      <c r="Q349" s="75">
        <f t="shared" si="82"/>
        <v>50</v>
      </c>
      <c r="R349" s="75">
        <f t="shared" si="86"/>
        <v>50</v>
      </c>
      <c r="S349" s="75">
        <f t="shared" si="83"/>
        <v>50</v>
      </c>
    </row>
    <row r="350" spans="5:19" x14ac:dyDescent="0.25">
      <c r="E350" s="81">
        <f t="shared" si="87"/>
        <v>46371</v>
      </c>
      <c r="F350" s="82" t="str">
        <f t="shared" si="76"/>
        <v>mardi</v>
      </c>
      <c r="G350" s="75">
        <f t="shared" si="77"/>
        <v>51</v>
      </c>
      <c r="H350" s="75">
        <f t="shared" si="84"/>
        <v>51</v>
      </c>
      <c r="I350" s="75">
        <f t="shared" si="78"/>
        <v>51</v>
      </c>
      <c r="J350" s="81">
        <f t="shared" si="88"/>
        <v>46006</v>
      </c>
      <c r="K350" s="82" t="str">
        <f t="shared" si="79"/>
        <v>lundi</v>
      </c>
      <c r="L350" s="75">
        <f t="shared" si="80"/>
        <v>51</v>
      </c>
      <c r="M350" s="75">
        <f t="shared" si="85"/>
        <v>51</v>
      </c>
      <c r="N350" s="75">
        <f t="shared" si="90"/>
        <v>51</v>
      </c>
      <c r="O350" s="81">
        <f t="shared" si="89"/>
        <v>46736</v>
      </c>
      <c r="P350" s="82" t="str">
        <f t="shared" si="81"/>
        <v>mercredi</v>
      </c>
      <c r="Q350" s="75">
        <f t="shared" si="82"/>
        <v>50</v>
      </c>
      <c r="R350" s="75">
        <f t="shared" si="86"/>
        <v>50</v>
      </c>
      <c r="S350" s="75">
        <f t="shared" si="83"/>
        <v>50</v>
      </c>
    </row>
    <row r="351" spans="5:19" x14ac:dyDescent="0.25">
      <c r="E351" s="81">
        <f t="shared" si="87"/>
        <v>46372</v>
      </c>
      <c r="F351" s="82" t="str">
        <f t="shared" si="76"/>
        <v>mercredi</v>
      </c>
      <c r="G351" s="75">
        <f t="shared" si="77"/>
        <v>51</v>
      </c>
      <c r="H351" s="75">
        <f t="shared" si="84"/>
        <v>51</v>
      </c>
      <c r="I351" s="75">
        <f t="shared" si="78"/>
        <v>51</v>
      </c>
      <c r="J351" s="81">
        <f t="shared" si="88"/>
        <v>46007</v>
      </c>
      <c r="K351" s="82" t="str">
        <f t="shared" si="79"/>
        <v>mardi</v>
      </c>
      <c r="L351" s="75">
        <f t="shared" si="80"/>
        <v>51</v>
      </c>
      <c r="M351" s="75">
        <f t="shared" si="85"/>
        <v>51</v>
      </c>
      <c r="N351" s="75">
        <f t="shared" si="90"/>
        <v>51</v>
      </c>
      <c r="O351" s="81">
        <f t="shared" si="89"/>
        <v>46737</v>
      </c>
      <c r="P351" s="82" t="str">
        <f t="shared" si="81"/>
        <v>jeudi</v>
      </c>
      <c r="Q351" s="75">
        <f t="shared" si="82"/>
        <v>50</v>
      </c>
      <c r="R351" s="75">
        <f t="shared" si="86"/>
        <v>50</v>
      </c>
      <c r="S351" s="75">
        <f t="shared" si="83"/>
        <v>50</v>
      </c>
    </row>
    <row r="352" spans="5:19" x14ac:dyDescent="0.25">
      <c r="E352" s="81">
        <f t="shared" si="87"/>
        <v>46373</v>
      </c>
      <c r="F352" s="82" t="str">
        <f t="shared" si="76"/>
        <v>jeudi</v>
      </c>
      <c r="G352" s="75">
        <f t="shared" si="77"/>
        <v>51</v>
      </c>
      <c r="H352" s="75">
        <f t="shared" si="84"/>
        <v>51</v>
      </c>
      <c r="I352" s="75">
        <f t="shared" si="78"/>
        <v>51</v>
      </c>
      <c r="J352" s="81">
        <f t="shared" si="88"/>
        <v>46008</v>
      </c>
      <c r="K352" s="82" t="str">
        <f t="shared" si="79"/>
        <v>mercredi</v>
      </c>
      <c r="L352" s="75">
        <f t="shared" si="80"/>
        <v>51</v>
      </c>
      <c r="M352" s="75">
        <f t="shared" si="85"/>
        <v>51</v>
      </c>
      <c r="N352" s="75">
        <f t="shared" si="90"/>
        <v>51</v>
      </c>
      <c r="O352" s="81">
        <f t="shared" si="89"/>
        <v>46738</v>
      </c>
      <c r="P352" s="82" t="str">
        <f t="shared" si="81"/>
        <v>vendredi</v>
      </c>
      <c r="Q352" s="75">
        <f t="shared" si="82"/>
        <v>50</v>
      </c>
      <c r="R352" s="75">
        <f t="shared" si="86"/>
        <v>50</v>
      </c>
      <c r="S352" s="75">
        <f t="shared" si="83"/>
        <v>50</v>
      </c>
    </row>
    <row r="353" spans="5:19" x14ac:dyDescent="0.25">
      <c r="E353" s="81">
        <f t="shared" si="87"/>
        <v>46374</v>
      </c>
      <c r="F353" s="82" t="str">
        <f t="shared" si="76"/>
        <v>vendredi</v>
      </c>
      <c r="G353" s="75">
        <f t="shared" si="77"/>
        <v>51</v>
      </c>
      <c r="H353" s="75">
        <f t="shared" si="84"/>
        <v>51</v>
      </c>
      <c r="I353" s="75">
        <f t="shared" si="78"/>
        <v>51</v>
      </c>
      <c r="J353" s="81">
        <f t="shared" si="88"/>
        <v>46009</v>
      </c>
      <c r="K353" s="82" t="str">
        <f t="shared" si="79"/>
        <v>jeudi</v>
      </c>
      <c r="L353" s="75">
        <f t="shared" si="80"/>
        <v>51</v>
      </c>
      <c r="M353" s="75">
        <f t="shared" si="85"/>
        <v>51</v>
      </c>
      <c r="N353" s="75">
        <f t="shared" si="90"/>
        <v>51</v>
      </c>
      <c r="O353" s="81">
        <f t="shared" si="89"/>
        <v>46739</v>
      </c>
      <c r="P353" s="82" t="str">
        <f t="shared" si="81"/>
        <v>samedi</v>
      </c>
      <c r="Q353" s="75">
        <f t="shared" si="82"/>
        <v>50</v>
      </c>
      <c r="R353" s="75">
        <f t="shared" si="86"/>
        <v>50</v>
      </c>
      <c r="S353" s="75">
        <f t="shared" si="83"/>
        <v>50</v>
      </c>
    </row>
    <row r="354" spans="5:19" x14ac:dyDescent="0.25">
      <c r="E354" s="81">
        <f t="shared" si="87"/>
        <v>46375</v>
      </c>
      <c r="F354" s="82" t="str">
        <f t="shared" si="76"/>
        <v>samedi</v>
      </c>
      <c r="G354" s="75">
        <f t="shared" si="77"/>
        <v>51</v>
      </c>
      <c r="H354" s="75">
        <f t="shared" si="84"/>
        <v>51</v>
      </c>
      <c r="I354" s="75">
        <f t="shared" si="78"/>
        <v>51</v>
      </c>
      <c r="J354" s="81">
        <f t="shared" si="88"/>
        <v>46010</v>
      </c>
      <c r="K354" s="82" t="str">
        <f t="shared" si="79"/>
        <v>vendredi</v>
      </c>
      <c r="L354" s="75">
        <f t="shared" si="80"/>
        <v>51</v>
      </c>
      <c r="M354" s="75">
        <f t="shared" si="85"/>
        <v>51</v>
      </c>
      <c r="N354" s="75">
        <f t="shared" si="90"/>
        <v>51</v>
      </c>
      <c r="O354" s="81">
        <f t="shared" si="89"/>
        <v>46740</v>
      </c>
      <c r="P354" s="82" t="str">
        <f t="shared" si="81"/>
        <v>dimanche</v>
      </c>
      <c r="Q354" s="75">
        <f t="shared" si="82"/>
        <v>50</v>
      </c>
      <c r="R354" s="75">
        <f t="shared" si="86"/>
        <v>50</v>
      </c>
      <c r="S354" s="75">
        <f t="shared" si="83"/>
        <v>50</v>
      </c>
    </row>
    <row r="355" spans="5:19" x14ac:dyDescent="0.25">
      <c r="E355" s="81">
        <f t="shared" si="87"/>
        <v>46376</v>
      </c>
      <c r="F355" s="82" t="str">
        <f t="shared" si="76"/>
        <v>dimanche</v>
      </c>
      <c r="G355" s="75">
        <f t="shared" si="77"/>
        <v>51</v>
      </c>
      <c r="H355" s="75">
        <f t="shared" si="84"/>
        <v>51</v>
      </c>
      <c r="I355" s="75">
        <f t="shared" si="78"/>
        <v>51</v>
      </c>
      <c r="J355" s="81">
        <f t="shared" si="88"/>
        <v>46011</v>
      </c>
      <c r="K355" s="82" t="str">
        <f t="shared" si="79"/>
        <v>samedi</v>
      </c>
      <c r="L355" s="75">
        <f t="shared" si="80"/>
        <v>51</v>
      </c>
      <c r="M355" s="75">
        <f t="shared" si="85"/>
        <v>51</v>
      </c>
      <c r="N355" s="75">
        <f t="shared" si="90"/>
        <v>51</v>
      </c>
      <c r="O355" s="81">
        <f t="shared" si="89"/>
        <v>46741</v>
      </c>
      <c r="P355" s="82" t="str">
        <f t="shared" si="81"/>
        <v>lundi</v>
      </c>
      <c r="Q355" s="75">
        <f t="shared" si="82"/>
        <v>51</v>
      </c>
      <c r="R355" s="75">
        <f t="shared" si="86"/>
        <v>51</v>
      </c>
      <c r="S355" s="75">
        <f t="shared" si="83"/>
        <v>51</v>
      </c>
    </row>
    <row r="356" spans="5:19" x14ac:dyDescent="0.25">
      <c r="E356" s="81">
        <f t="shared" si="87"/>
        <v>46377</v>
      </c>
      <c r="F356" s="82" t="str">
        <f t="shared" si="76"/>
        <v>lundi</v>
      </c>
      <c r="G356" s="75">
        <f t="shared" si="77"/>
        <v>52</v>
      </c>
      <c r="H356" s="75">
        <f t="shared" si="84"/>
        <v>52</v>
      </c>
      <c r="I356" s="75">
        <f t="shared" si="78"/>
        <v>52</v>
      </c>
      <c r="J356" s="81">
        <f t="shared" si="88"/>
        <v>46012</v>
      </c>
      <c r="K356" s="82" t="str">
        <f t="shared" si="79"/>
        <v>dimanche</v>
      </c>
      <c r="L356" s="75">
        <f t="shared" si="80"/>
        <v>51</v>
      </c>
      <c r="M356" s="75">
        <f t="shared" si="85"/>
        <v>51</v>
      </c>
      <c r="N356" s="75">
        <f t="shared" si="90"/>
        <v>51</v>
      </c>
      <c r="O356" s="81">
        <f t="shared" si="89"/>
        <v>46742</v>
      </c>
      <c r="P356" s="82" t="str">
        <f t="shared" si="81"/>
        <v>mardi</v>
      </c>
      <c r="Q356" s="75">
        <f t="shared" si="82"/>
        <v>51</v>
      </c>
      <c r="R356" s="75">
        <f t="shared" si="86"/>
        <v>51</v>
      </c>
      <c r="S356" s="75">
        <f t="shared" si="83"/>
        <v>51</v>
      </c>
    </row>
    <row r="357" spans="5:19" x14ac:dyDescent="0.25">
      <c r="E357" s="81">
        <f t="shared" si="87"/>
        <v>46378</v>
      </c>
      <c r="F357" s="82" t="str">
        <f t="shared" si="76"/>
        <v>mardi</v>
      </c>
      <c r="G357" s="75">
        <f t="shared" si="77"/>
        <v>52</v>
      </c>
      <c r="H357" s="75">
        <f t="shared" si="84"/>
        <v>52</v>
      </c>
      <c r="I357" s="75">
        <f t="shared" si="78"/>
        <v>52</v>
      </c>
      <c r="J357" s="81">
        <f t="shared" si="88"/>
        <v>46013</v>
      </c>
      <c r="K357" s="82" t="str">
        <f t="shared" si="79"/>
        <v>lundi</v>
      </c>
      <c r="L357" s="75">
        <f t="shared" si="80"/>
        <v>52</v>
      </c>
      <c r="M357" s="75">
        <f t="shared" si="85"/>
        <v>52</v>
      </c>
      <c r="N357" s="75">
        <f t="shared" si="90"/>
        <v>52</v>
      </c>
      <c r="O357" s="81">
        <f t="shared" si="89"/>
        <v>46743</v>
      </c>
      <c r="P357" s="82" t="str">
        <f t="shared" si="81"/>
        <v>mercredi</v>
      </c>
      <c r="Q357" s="75">
        <f t="shared" si="82"/>
        <v>51</v>
      </c>
      <c r="R357" s="75">
        <f t="shared" si="86"/>
        <v>51</v>
      </c>
      <c r="S357" s="75">
        <f t="shared" si="83"/>
        <v>51</v>
      </c>
    </row>
    <row r="358" spans="5:19" x14ac:dyDescent="0.25">
      <c r="E358" s="81">
        <f t="shared" si="87"/>
        <v>46379</v>
      </c>
      <c r="F358" s="82" t="str">
        <f t="shared" si="76"/>
        <v>mercredi</v>
      </c>
      <c r="G358" s="75">
        <f t="shared" si="77"/>
        <v>52</v>
      </c>
      <c r="H358" s="75">
        <f t="shared" si="84"/>
        <v>52</v>
      </c>
      <c r="I358" s="75">
        <f t="shared" si="78"/>
        <v>52</v>
      </c>
      <c r="J358" s="81">
        <f t="shared" si="88"/>
        <v>46014</v>
      </c>
      <c r="K358" s="82" t="str">
        <f t="shared" si="79"/>
        <v>mardi</v>
      </c>
      <c r="L358" s="75">
        <f t="shared" si="80"/>
        <v>52</v>
      </c>
      <c r="M358" s="75">
        <f t="shared" si="85"/>
        <v>52</v>
      </c>
      <c r="N358" s="75">
        <f t="shared" si="90"/>
        <v>52</v>
      </c>
      <c r="O358" s="81">
        <f t="shared" si="89"/>
        <v>46744</v>
      </c>
      <c r="P358" s="82" t="str">
        <f t="shared" si="81"/>
        <v>jeudi</v>
      </c>
      <c r="Q358" s="75">
        <f t="shared" si="82"/>
        <v>51</v>
      </c>
      <c r="R358" s="75">
        <f t="shared" si="86"/>
        <v>51</v>
      </c>
      <c r="S358" s="75">
        <f t="shared" si="83"/>
        <v>51</v>
      </c>
    </row>
    <row r="359" spans="5:19" x14ac:dyDescent="0.25">
      <c r="E359" s="81">
        <f t="shared" si="87"/>
        <v>46380</v>
      </c>
      <c r="F359" s="82" t="str">
        <f t="shared" si="76"/>
        <v>jeudi</v>
      </c>
      <c r="G359" s="75">
        <f t="shared" si="77"/>
        <v>52</v>
      </c>
      <c r="H359" s="75">
        <f t="shared" si="84"/>
        <v>52</v>
      </c>
      <c r="I359" s="75">
        <f t="shared" si="78"/>
        <v>52</v>
      </c>
      <c r="J359" s="81">
        <f t="shared" si="88"/>
        <v>46015</v>
      </c>
      <c r="K359" s="82" t="str">
        <f t="shared" si="79"/>
        <v>mercredi</v>
      </c>
      <c r="L359" s="75">
        <f t="shared" si="80"/>
        <v>52</v>
      </c>
      <c r="M359" s="75">
        <f t="shared" si="85"/>
        <v>52</v>
      </c>
      <c r="N359" s="75">
        <f t="shared" si="90"/>
        <v>52</v>
      </c>
      <c r="O359" s="81">
        <f t="shared" si="89"/>
        <v>46745</v>
      </c>
      <c r="P359" s="82" t="str">
        <f t="shared" si="81"/>
        <v>vendredi</v>
      </c>
      <c r="Q359" s="75">
        <f t="shared" si="82"/>
        <v>51</v>
      </c>
      <c r="R359" s="75">
        <f t="shared" si="86"/>
        <v>51</v>
      </c>
      <c r="S359" s="75">
        <f t="shared" si="83"/>
        <v>51</v>
      </c>
    </row>
    <row r="360" spans="5:19" x14ac:dyDescent="0.25">
      <c r="E360" s="81">
        <f t="shared" si="87"/>
        <v>46381</v>
      </c>
      <c r="F360" s="82" t="str">
        <f t="shared" si="76"/>
        <v>vendredi</v>
      </c>
      <c r="G360" s="75">
        <f t="shared" si="77"/>
        <v>52</v>
      </c>
      <c r="H360" s="75">
        <f t="shared" si="84"/>
        <v>52</v>
      </c>
      <c r="I360" s="75">
        <f t="shared" si="78"/>
        <v>52</v>
      </c>
      <c r="J360" s="81">
        <f t="shared" si="88"/>
        <v>46016</v>
      </c>
      <c r="K360" s="82" t="str">
        <f t="shared" si="79"/>
        <v>jeudi</v>
      </c>
      <c r="L360" s="75">
        <f t="shared" si="80"/>
        <v>52</v>
      </c>
      <c r="M360" s="75">
        <f t="shared" si="85"/>
        <v>52</v>
      </c>
      <c r="N360" s="75">
        <f t="shared" si="90"/>
        <v>52</v>
      </c>
      <c r="O360" s="81">
        <f t="shared" si="89"/>
        <v>46746</v>
      </c>
      <c r="P360" s="82" t="str">
        <f t="shared" si="81"/>
        <v>samedi</v>
      </c>
      <c r="Q360" s="75">
        <f t="shared" si="82"/>
        <v>51</v>
      </c>
      <c r="R360" s="75">
        <f t="shared" si="86"/>
        <v>51</v>
      </c>
      <c r="S360" s="75">
        <f t="shared" si="83"/>
        <v>51</v>
      </c>
    </row>
    <row r="361" spans="5:19" x14ac:dyDescent="0.25">
      <c r="E361" s="81">
        <f t="shared" si="87"/>
        <v>46382</v>
      </c>
      <c r="F361" s="82" t="str">
        <f t="shared" si="76"/>
        <v>samedi</v>
      </c>
      <c r="G361" s="75">
        <f t="shared" si="77"/>
        <v>52</v>
      </c>
      <c r="H361" s="75">
        <f t="shared" si="84"/>
        <v>52</v>
      </c>
      <c r="I361" s="75">
        <f t="shared" si="78"/>
        <v>52</v>
      </c>
      <c r="J361" s="81">
        <f t="shared" si="88"/>
        <v>46017</v>
      </c>
      <c r="K361" s="82" t="str">
        <f t="shared" si="79"/>
        <v>vendredi</v>
      </c>
      <c r="L361" s="75">
        <f t="shared" si="80"/>
        <v>52</v>
      </c>
      <c r="M361" s="75">
        <f t="shared" si="85"/>
        <v>52</v>
      </c>
      <c r="N361" s="75">
        <f t="shared" si="90"/>
        <v>52</v>
      </c>
      <c r="O361" s="81">
        <f t="shared" si="89"/>
        <v>46747</v>
      </c>
      <c r="P361" s="82" t="str">
        <f t="shared" si="81"/>
        <v>dimanche</v>
      </c>
      <c r="Q361" s="75">
        <f t="shared" si="82"/>
        <v>51</v>
      </c>
      <c r="R361" s="75">
        <f t="shared" si="86"/>
        <v>51</v>
      </c>
      <c r="S361" s="75">
        <f t="shared" si="83"/>
        <v>51</v>
      </c>
    </row>
    <row r="362" spans="5:19" x14ac:dyDescent="0.25">
      <c r="E362" s="81">
        <f t="shared" si="87"/>
        <v>46383</v>
      </c>
      <c r="F362" s="82" t="str">
        <f t="shared" si="76"/>
        <v>dimanche</v>
      </c>
      <c r="G362" s="75">
        <f t="shared" si="77"/>
        <v>52</v>
      </c>
      <c r="H362" s="75">
        <f t="shared" si="84"/>
        <v>52</v>
      </c>
      <c r="I362" s="75">
        <f t="shared" si="78"/>
        <v>52</v>
      </c>
      <c r="J362" s="81">
        <f t="shared" si="88"/>
        <v>46018</v>
      </c>
      <c r="K362" s="82" t="str">
        <f t="shared" si="79"/>
        <v>samedi</v>
      </c>
      <c r="L362" s="75">
        <f t="shared" si="80"/>
        <v>52</v>
      </c>
      <c r="M362" s="75">
        <f t="shared" si="85"/>
        <v>52</v>
      </c>
      <c r="N362" s="75">
        <f t="shared" si="90"/>
        <v>52</v>
      </c>
      <c r="O362" s="81">
        <f t="shared" si="89"/>
        <v>46748</v>
      </c>
      <c r="P362" s="82" t="str">
        <f t="shared" si="81"/>
        <v>lundi</v>
      </c>
      <c r="Q362" s="75">
        <f t="shared" si="82"/>
        <v>52</v>
      </c>
      <c r="R362" s="75">
        <f t="shared" si="86"/>
        <v>52</v>
      </c>
      <c r="S362" s="75">
        <f t="shared" si="83"/>
        <v>52</v>
      </c>
    </row>
    <row r="363" spans="5:19" x14ac:dyDescent="0.25">
      <c r="E363" s="81">
        <f t="shared" si="87"/>
        <v>46384</v>
      </c>
      <c r="F363" s="82" t="str">
        <f t="shared" si="76"/>
        <v>lundi</v>
      </c>
      <c r="G363" s="75">
        <f t="shared" si="77"/>
        <v>53</v>
      </c>
      <c r="H363" s="75">
        <f t="shared" si="84"/>
        <v>53</v>
      </c>
      <c r="I363" s="75">
        <f t="shared" si="78"/>
        <v>53</v>
      </c>
      <c r="J363" s="81">
        <f t="shared" si="88"/>
        <v>46019</v>
      </c>
      <c r="K363" s="82" t="str">
        <f t="shared" si="79"/>
        <v>dimanche</v>
      </c>
      <c r="L363" s="75">
        <f t="shared" si="80"/>
        <v>52</v>
      </c>
      <c r="M363" s="75">
        <f t="shared" si="85"/>
        <v>52</v>
      </c>
      <c r="N363" s="75">
        <f t="shared" si="90"/>
        <v>52</v>
      </c>
      <c r="O363" s="81">
        <f t="shared" si="89"/>
        <v>46749</v>
      </c>
      <c r="P363" s="82" t="str">
        <f t="shared" si="81"/>
        <v>mardi</v>
      </c>
      <c r="Q363" s="75">
        <f t="shared" si="82"/>
        <v>52</v>
      </c>
      <c r="R363" s="75">
        <f t="shared" si="86"/>
        <v>52</v>
      </c>
      <c r="S363" s="75">
        <f t="shared" si="83"/>
        <v>52</v>
      </c>
    </row>
    <row r="364" spans="5:19" x14ac:dyDescent="0.25">
      <c r="E364" s="81">
        <f t="shared" si="87"/>
        <v>46385</v>
      </c>
      <c r="F364" s="82" t="str">
        <f t="shared" si="76"/>
        <v>mardi</v>
      </c>
      <c r="G364" s="75">
        <f t="shared" si="77"/>
        <v>53</v>
      </c>
      <c r="H364" s="75">
        <f t="shared" si="84"/>
        <v>53</v>
      </c>
      <c r="I364" s="75">
        <f t="shared" si="78"/>
        <v>53</v>
      </c>
      <c r="J364" s="81">
        <f t="shared" si="88"/>
        <v>46020</v>
      </c>
      <c r="K364" s="82" t="str">
        <f t="shared" si="79"/>
        <v>lundi</v>
      </c>
      <c r="L364" s="75">
        <f t="shared" si="80"/>
        <v>53</v>
      </c>
      <c r="M364" s="75">
        <f t="shared" si="85"/>
        <v>53</v>
      </c>
      <c r="N364" s="75">
        <f t="shared" si="90"/>
        <v>1</v>
      </c>
      <c r="O364" s="81">
        <f t="shared" si="89"/>
        <v>46750</v>
      </c>
      <c r="P364" s="82" t="str">
        <f t="shared" si="81"/>
        <v>mercredi</v>
      </c>
      <c r="Q364" s="75">
        <f t="shared" si="82"/>
        <v>52</v>
      </c>
      <c r="R364" s="75">
        <f t="shared" si="86"/>
        <v>52</v>
      </c>
      <c r="S364" s="75">
        <f t="shared" si="83"/>
        <v>52</v>
      </c>
    </row>
    <row r="365" spans="5:19" x14ac:dyDescent="0.25">
      <c r="E365" s="81">
        <f t="shared" si="87"/>
        <v>46386</v>
      </c>
      <c r="F365" s="82" t="str">
        <f t="shared" si="76"/>
        <v>mercredi</v>
      </c>
      <c r="G365" s="75">
        <f t="shared" si="77"/>
        <v>53</v>
      </c>
      <c r="H365" s="75">
        <f t="shared" si="84"/>
        <v>53</v>
      </c>
      <c r="I365" s="75">
        <f t="shared" si="78"/>
        <v>53</v>
      </c>
      <c r="J365" s="81">
        <f t="shared" si="88"/>
        <v>46021</v>
      </c>
      <c r="K365" s="82" t="str">
        <f t="shared" si="79"/>
        <v>mardi</v>
      </c>
      <c r="L365" s="75">
        <f t="shared" si="80"/>
        <v>53</v>
      </c>
      <c r="M365" s="75">
        <f t="shared" si="85"/>
        <v>53</v>
      </c>
      <c r="N365" s="75">
        <f>IF(J365&lt;&gt;"",IF(AND(MONTH(J365)=12,DAY(J365)&gt;21),CHOOSE(WEEKDAY(J365,2),IF(DAY(J365)&gt;28,1,M365),IF(DAY(J365)&gt;29,1,M365),IF(DAY(J365)&gt;30,1,M365),IF(DAY(J365)&gt;31,1,M365),IF(DAY(J365)&gt;31,1,M365),IF(DAY(J365)&gt;31,1,M365),IF(DAY(J365)&gt;31,1,M365)),M365),"")</f>
        <v>1</v>
      </c>
      <c r="O365" s="81">
        <f t="shared" si="89"/>
        <v>46751</v>
      </c>
      <c r="P365" s="82" t="str">
        <f t="shared" si="81"/>
        <v>jeudi</v>
      </c>
      <c r="Q365" s="75">
        <f t="shared" si="82"/>
        <v>52</v>
      </c>
      <c r="R365" s="75">
        <f t="shared" si="86"/>
        <v>52</v>
      </c>
      <c r="S365" s="75">
        <f>IF(O365&lt;&gt;"",IF(AND(MONTH(O365)=12,DAY(O365)&gt;21),CHOOSE(WEEKDAY(O365,2),IF(DAY(O365)&gt;28,1,R365),IF(DAY(O365)&gt;29,1,R365),IF(DAY(O365)&gt;30,1,R365),IF(DAY(O365)&gt;31,1,R365),IF(DAY(O365)&gt;31,1,R365),IF(DAY(O365)&gt;31,1,R365),IF(DAY(O365)&gt;31,1,R365)),R365),"")</f>
        <v>52</v>
      </c>
    </row>
    <row r="366" spans="5:19" x14ac:dyDescent="0.25">
      <c r="E366" s="81">
        <f t="shared" si="87"/>
        <v>46387</v>
      </c>
      <c r="F366" s="82" t="str">
        <f t="shared" si="76"/>
        <v>jeudi</v>
      </c>
      <c r="G366" s="75">
        <f t="shared" si="77"/>
        <v>53</v>
      </c>
      <c r="H366" s="75">
        <f t="shared" si="84"/>
        <v>53</v>
      </c>
      <c r="I366" s="75">
        <f t="shared" si="78"/>
        <v>53</v>
      </c>
      <c r="J366" s="81">
        <f t="shared" si="88"/>
        <v>46022</v>
      </c>
      <c r="K366" s="82" t="str">
        <f t="shared" si="79"/>
        <v>mercredi</v>
      </c>
      <c r="L366" s="75">
        <f t="shared" si="80"/>
        <v>53</v>
      </c>
      <c r="M366" s="75">
        <f t="shared" si="85"/>
        <v>53</v>
      </c>
      <c r="N366" s="75">
        <f t="shared" ref="N366:N367" si="91">IF(J366&lt;&gt;"",IF(AND(MONTH(J366)=12,DAY(J366)&gt;21),CHOOSE(WEEKDAY(J366,2),IF(DAY(J366)&gt;28,1,M366),IF(DAY(J366)&gt;29,1,M366),IF(DAY(J366)&gt;30,1,M366),IF(DAY(J366)&gt;31,1,M366),IF(DAY(J366)&gt;31,1,M366),IF(DAY(J366)&gt;31,1,M366),IF(DAY(J366)&gt;31,1,M366)),M366),"")</f>
        <v>1</v>
      </c>
      <c r="O366" s="81">
        <f t="shared" si="89"/>
        <v>46752</v>
      </c>
      <c r="P366" s="82" t="str">
        <f t="shared" si="81"/>
        <v>vendredi</v>
      </c>
      <c r="Q366" s="75">
        <f t="shared" si="82"/>
        <v>52</v>
      </c>
      <c r="R366" s="75">
        <f t="shared" si="86"/>
        <v>52</v>
      </c>
      <c r="S366" s="75">
        <f t="shared" ref="S366:S367" si="92">IF(O366&lt;&gt;"",IF(AND(MONTH(O366)=12,DAY(O366)&gt;21),CHOOSE(WEEKDAY(O366,2),IF(DAY(O366)&gt;28,1,R366),IF(DAY(O366)&gt;29,1,R366),IF(DAY(O366)&gt;30,1,R366),IF(DAY(O366)&gt;31,1,R366),IF(DAY(O366)&gt;31,1,R366),IF(DAY(O366)&gt;31,1,R366),IF(DAY(O366)&gt;31,1,R366)),R366),"")</f>
        <v>52</v>
      </c>
    </row>
    <row r="367" spans="5:19" x14ac:dyDescent="0.25">
      <c r="E367" s="81" t="str">
        <f t="shared" si="87"/>
        <v/>
      </c>
      <c r="F367" s="82" t="str">
        <f>IF(E367&lt;&gt;"",TEXT(E367,"jjjj"),"")</f>
        <v/>
      </c>
      <c r="G367" s="75" t="str">
        <f>IF(E367&lt;&gt;"",IF(AND(MONTH(E367)=1,DAY(E367)&lt;8,WEEKDAY(E367,2)=4),1,CHOOSE(WEEKDAY(E367,2),G366+1,G366,G366,G366,G366,G366,G366)),"")</f>
        <v/>
      </c>
      <c r="H367" s="75" t="str">
        <f t="shared" si="84"/>
        <v/>
      </c>
      <c r="I367" s="75" t="str">
        <f t="shared" si="78"/>
        <v/>
      </c>
      <c r="J367" s="81" t="str">
        <f t="shared" si="88"/>
        <v/>
      </c>
      <c r="K367" s="82" t="str">
        <f>IF(J367&lt;&gt;"",TEXT(J367,"jjjj"),"")</f>
        <v/>
      </c>
      <c r="L367" s="75" t="str">
        <f>IF(J367&lt;&gt;"",IF(AND(MONTH(J367)=1,DAY(J367)&lt;8,WEEKDAY(J367,2)=4),1,CHOOSE(WEEKDAY(J367,2),L366+1,L366,L366,L366,L366,L366,L366)),"")</f>
        <v/>
      </c>
      <c r="M367" s="75" t="str">
        <f t="shared" si="85"/>
        <v/>
      </c>
      <c r="N367" s="75" t="str">
        <f t="shared" si="91"/>
        <v/>
      </c>
      <c r="O367" s="81" t="str">
        <f t="shared" si="89"/>
        <v/>
      </c>
      <c r="P367" s="82" t="str">
        <f>IF(O367&lt;&gt;"",TEXT(O367,"jjjj"),"")</f>
        <v/>
      </c>
      <c r="Q367" s="75" t="str">
        <f>IF(O367&lt;&gt;"",IF(AND(MONTH(O367)=1,DAY(O367)&lt;8,WEEKDAY(O367,2)=4),1,CHOOSE(WEEKDAY(O367,2),Q366+1,Q366,Q366,Q366,Q366,Q366,Q366)),"")</f>
        <v/>
      </c>
      <c r="R367" s="75" t="str">
        <f t="shared" si="86"/>
        <v/>
      </c>
      <c r="S367" s="75" t="str">
        <f t="shared" si="92"/>
        <v/>
      </c>
    </row>
  </sheetData>
  <sheetProtection algorithmName="SHA-512" hashValue="oq09KMAmukN/PLSCU8WIYYvOPNySwxnJgWe6IQz8UEsMZ+KbF7RZqdQ0GdyfF3aSMJ17yDsgLmXGUaA29faFzg==" saltValue="44y9n6UwA4shgM1eFSO0/g==" spinCount="100000" sheet="1" objects="1" scenarios="1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5</vt:i4>
      </vt:variant>
    </vt:vector>
  </HeadingPairs>
  <TitlesOfParts>
    <vt:vector size="7" baseType="lpstr">
      <vt:lpstr>Calendrier</vt:lpstr>
      <vt:lpstr>feries</vt:lpstr>
      <vt:lpstr>base</vt:lpstr>
      <vt:lpstr>basemoins</vt:lpstr>
      <vt:lpstr>basen</vt:lpstr>
      <vt:lpstr>baseplus</vt:lpstr>
      <vt:lpstr>Calendrier!Zone_d_impression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Matthieu CHENAL</dc:creator>
  <cp:lastModifiedBy>Matthieu CHENAL</cp:lastModifiedBy>
  <cp:lastPrinted>2015-10-12T05:37:34Z</cp:lastPrinted>
  <dcterms:created xsi:type="dcterms:W3CDTF">2015-10-09T20:56:40Z</dcterms:created>
  <dcterms:modified xsi:type="dcterms:W3CDTF">2026-03-23T16:30:39Z</dcterms:modified>
</cp:coreProperties>
</file>